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1"/>
  </bookViews>
  <sheets>
    <sheet name="1-4" sheetId="2" r:id="rId1"/>
    <sheet name="5-11" sheetId="1" r:id="rId2"/>
  </sheets>
  <definedNames>
    <definedName name="_xlnm.Print_Area" localSheetId="0">'1-4'!$A$1:$N$250</definedName>
    <definedName name="_xlnm.Print_Area" localSheetId="1">'5-11'!$A$1:$N$133</definedName>
  </definedNames>
  <calcPr calcId="124519"/>
</workbook>
</file>

<file path=xl/calcChain.xml><?xml version="1.0" encoding="utf-8"?>
<calcChain xmlns="http://schemas.openxmlformats.org/spreadsheetml/2006/main">
  <c r="F225" i="2"/>
  <c r="D225"/>
  <c r="E225"/>
  <c r="G225"/>
  <c r="H225"/>
  <c r="I225"/>
  <c r="J225"/>
  <c r="K225"/>
  <c r="L225"/>
  <c r="M225"/>
  <c r="N225"/>
  <c r="C225"/>
  <c r="L20" i="1" l="1"/>
  <c r="C39" l="1"/>
  <c r="D133" l="1"/>
  <c r="E133"/>
  <c r="F133"/>
  <c r="G133"/>
  <c r="H133"/>
  <c r="I133"/>
  <c r="J133"/>
  <c r="K133"/>
  <c r="L133"/>
  <c r="M133"/>
  <c r="N133"/>
  <c r="C133"/>
  <c r="D123"/>
  <c r="E123"/>
  <c r="F123"/>
  <c r="G123"/>
  <c r="H123"/>
  <c r="I123"/>
  <c r="J123"/>
  <c r="K123"/>
  <c r="L123"/>
  <c r="M123"/>
  <c r="N123"/>
  <c r="C123"/>
  <c r="D113"/>
  <c r="E113"/>
  <c r="F113"/>
  <c r="G113"/>
  <c r="H113"/>
  <c r="I113"/>
  <c r="J113"/>
  <c r="K113"/>
  <c r="L113"/>
  <c r="M113"/>
  <c r="N113"/>
  <c r="C113"/>
  <c r="D102"/>
  <c r="E102"/>
  <c r="F102"/>
  <c r="G102"/>
  <c r="H102"/>
  <c r="I102"/>
  <c r="J102"/>
  <c r="K102"/>
  <c r="L102"/>
  <c r="M102"/>
  <c r="N102"/>
  <c r="C102"/>
  <c r="D92"/>
  <c r="E92"/>
  <c r="F92"/>
  <c r="G92"/>
  <c r="H92"/>
  <c r="I92"/>
  <c r="J92"/>
  <c r="K92"/>
  <c r="L92"/>
  <c r="M92"/>
  <c r="N92"/>
  <c r="C92"/>
  <c r="D82"/>
  <c r="E82"/>
  <c r="F82"/>
  <c r="G82"/>
  <c r="H82"/>
  <c r="I82"/>
  <c r="J82"/>
  <c r="K82"/>
  <c r="L82"/>
  <c r="M82"/>
  <c r="N82"/>
  <c r="C82"/>
  <c r="E70"/>
  <c r="D70"/>
  <c r="F70"/>
  <c r="G70"/>
  <c r="H70"/>
  <c r="I70"/>
  <c r="J70"/>
  <c r="K70"/>
  <c r="L70"/>
  <c r="M70"/>
  <c r="N70"/>
  <c r="C70"/>
  <c r="D61"/>
  <c r="E61"/>
  <c r="F61"/>
  <c r="G61"/>
  <c r="H61"/>
  <c r="I61"/>
  <c r="J61"/>
  <c r="K61"/>
  <c r="L61"/>
  <c r="M61"/>
  <c r="N61"/>
  <c r="C61"/>
  <c r="D51"/>
  <c r="E51"/>
  <c r="F51"/>
  <c r="G51"/>
  <c r="H51"/>
  <c r="I51"/>
  <c r="J51"/>
  <c r="K51"/>
  <c r="L51"/>
  <c r="M51"/>
  <c r="N51"/>
  <c r="C51"/>
  <c r="D39"/>
  <c r="E39"/>
  <c r="F39"/>
  <c r="G39"/>
  <c r="H39"/>
  <c r="I39"/>
  <c r="J39"/>
  <c r="K39"/>
  <c r="L39"/>
  <c r="M39"/>
  <c r="N39"/>
  <c r="D29"/>
  <c r="E29"/>
  <c r="F29"/>
  <c r="G29"/>
  <c r="H29"/>
  <c r="I29"/>
  <c r="J29"/>
  <c r="K29"/>
  <c r="L29"/>
  <c r="M29"/>
  <c r="N29"/>
  <c r="C29"/>
  <c r="D20"/>
  <c r="E20"/>
  <c r="F20"/>
  <c r="G20"/>
  <c r="H20"/>
  <c r="I20"/>
  <c r="J20"/>
  <c r="K20"/>
  <c r="M20"/>
  <c r="N20"/>
  <c r="C20"/>
  <c r="N135" l="1"/>
  <c r="M135"/>
  <c r="L135"/>
  <c r="K135"/>
  <c r="J135"/>
  <c r="I135"/>
  <c r="H135"/>
  <c r="G135"/>
  <c r="F135"/>
  <c r="E135"/>
  <c r="D135"/>
  <c r="C135"/>
  <c r="C72"/>
  <c r="D244" i="2"/>
  <c r="E244"/>
  <c r="F244"/>
  <c r="G244"/>
  <c r="H244"/>
  <c r="I244"/>
  <c r="J244"/>
  <c r="K244"/>
  <c r="L244"/>
  <c r="M244"/>
  <c r="N244"/>
  <c r="C244"/>
  <c r="D237"/>
  <c r="D245" s="1"/>
  <c r="E237"/>
  <c r="E245" s="1"/>
  <c r="F237"/>
  <c r="F245" s="1"/>
  <c r="G237"/>
  <c r="G245" s="1"/>
  <c r="H237"/>
  <c r="H245" s="1"/>
  <c r="I237"/>
  <c r="I245" s="1"/>
  <c r="J237"/>
  <c r="J245" s="1"/>
  <c r="K237"/>
  <c r="K245" s="1"/>
  <c r="L237"/>
  <c r="L245" s="1"/>
  <c r="M237"/>
  <c r="M245" s="1"/>
  <c r="N237"/>
  <c r="N245" s="1"/>
  <c r="C237"/>
  <c r="C245" s="1"/>
  <c r="D217"/>
  <c r="D226" s="1"/>
  <c r="E217"/>
  <c r="E226" s="1"/>
  <c r="F217"/>
  <c r="F226" s="1"/>
  <c r="G217"/>
  <c r="G226" s="1"/>
  <c r="H217"/>
  <c r="H226" s="1"/>
  <c r="I217"/>
  <c r="I226" s="1"/>
  <c r="J217"/>
  <c r="J226" s="1"/>
  <c r="K217"/>
  <c r="K226" s="1"/>
  <c r="L217"/>
  <c r="L226" s="1"/>
  <c r="M217"/>
  <c r="M226" s="1"/>
  <c r="N217"/>
  <c r="N226" s="1"/>
  <c r="C217"/>
  <c r="C226" s="1"/>
  <c r="D205"/>
  <c r="E205"/>
  <c r="F205"/>
  <c r="G205"/>
  <c r="H205"/>
  <c r="I205"/>
  <c r="J205"/>
  <c r="K205"/>
  <c r="L205"/>
  <c r="M205"/>
  <c r="N205"/>
  <c r="C205"/>
  <c r="D197"/>
  <c r="D206" s="1"/>
  <c r="E197"/>
  <c r="F197"/>
  <c r="G197"/>
  <c r="G206" s="1"/>
  <c r="H197"/>
  <c r="H206" s="1"/>
  <c r="I197"/>
  <c r="J197"/>
  <c r="K197"/>
  <c r="K206" s="1"/>
  <c r="L197"/>
  <c r="L206" s="1"/>
  <c r="M197"/>
  <c r="N197"/>
  <c r="C197"/>
  <c r="C206" s="1"/>
  <c r="D185"/>
  <c r="E185"/>
  <c r="F185"/>
  <c r="G185"/>
  <c r="H185"/>
  <c r="I185"/>
  <c r="J185"/>
  <c r="K185"/>
  <c r="L185"/>
  <c r="M185"/>
  <c r="N185"/>
  <c r="C185"/>
  <c r="D178"/>
  <c r="D186" s="1"/>
  <c r="E178"/>
  <c r="E186" s="1"/>
  <c r="F178"/>
  <c r="G178"/>
  <c r="G186" s="1"/>
  <c r="H178"/>
  <c r="I178"/>
  <c r="J178"/>
  <c r="K178"/>
  <c r="K186" s="1"/>
  <c r="L178"/>
  <c r="L186" s="1"/>
  <c r="M178"/>
  <c r="N178"/>
  <c r="N186" s="1"/>
  <c r="C178"/>
  <c r="C186" s="1"/>
  <c r="D166"/>
  <c r="E166"/>
  <c r="F166"/>
  <c r="G166"/>
  <c r="H166"/>
  <c r="I166"/>
  <c r="J166"/>
  <c r="K166"/>
  <c r="L166"/>
  <c r="M166"/>
  <c r="N166"/>
  <c r="C166"/>
  <c r="D158"/>
  <c r="D167" s="1"/>
  <c r="E158"/>
  <c r="E167" s="1"/>
  <c r="F158"/>
  <c r="G158"/>
  <c r="G167" s="1"/>
  <c r="H158"/>
  <c r="H167" s="1"/>
  <c r="I158"/>
  <c r="J158"/>
  <c r="K158"/>
  <c r="K167" s="1"/>
  <c r="L158"/>
  <c r="L167" s="1"/>
  <c r="M158"/>
  <c r="M167" s="1"/>
  <c r="N158"/>
  <c r="C158"/>
  <c r="C167" s="1"/>
  <c r="D146"/>
  <c r="E146"/>
  <c r="F146"/>
  <c r="G146"/>
  <c r="H146"/>
  <c r="I146"/>
  <c r="J146"/>
  <c r="K146"/>
  <c r="L146"/>
  <c r="M146"/>
  <c r="N146"/>
  <c r="C146"/>
  <c r="D139"/>
  <c r="D147" s="1"/>
  <c r="E139"/>
  <c r="E147" s="1"/>
  <c r="F139"/>
  <c r="F147" s="1"/>
  <c r="G139"/>
  <c r="G147" s="1"/>
  <c r="H139"/>
  <c r="H147" s="1"/>
  <c r="I139"/>
  <c r="I147" s="1"/>
  <c r="J139"/>
  <c r="J147" s="1"/>
  <c r="K139"/>
  <c r="K147" s="1"/>
  <c r="L139"/>
  <c r="L147" s="1"/>
  <c r="M139"/>
  <c r="M147" s="1"/>
  <c r="N139"/>
  <c r="N147" s="1"/>
  <c r="C139"/>
  <c r="C147" s="1"/>
  <c r="C247" s="1"/>
  <c r="D125"/>
  <c r="E125"/>
  <c r="F125"/>
  <c r="G125"/>
  <c r="H125"/>
  <c r="I125"/>
  <c r="J125"/>
  <c r="K125"/>
  <c r="L125"/>
  <c r="M125"/>
  <c r="N125"/>
  <c r="C125"/>
  <c r="D118"/>
  <c r="D126" s="1"/>
  <c r="E118"/>
  <c r="E126" s="1"/>
  <c r="F118"/>
  <c r="F126" s="1"/>
  <c r="G118"/>
  <c r="G126" s="1"/>
  <c r="H118"/>
  <c r="H126" s="1"/>
  <c r="I118"/>
  <c r="I126" s="1"/>
  <c r="J118"/>
  <c r="J126" s="1"/>
  <c r="K118"/>
  <c r="K126" s="1"/>
  <c r="L118"/>
  <c r="L126" s="1"/>
  <c r="M118"/>
  <c r="M126" s="1"/>
  <c r="N118"/>
  <c r="N126" s="1"/>
  <c r="C118"/>
  <c r="C126" s="1"/>
  <c r="D106"/>
  <c r="E106"/>
  <c r="F106"/>
  <c r="G106"/>
  <c r="H106"/>
  <c r="I106"/>
  <c r="J106"/>
  <c r="K106"/>
  <c r="L106"/>
  <c r="M106"/>
  <c r="N106"/>
  <c r="C106"/>
  <c r="D99"/>
  <c r="D107" s="1"/>
  <c r="E99"/>
  <c r="E107" s="1"/>
  <c r="F99"/>
  <c r="F107" s="1"/>
  <c r="G99"/>
  <c r="G107" s="1"/>
  <c r="H99"/>
  <c r="H107" s="1"/>
  <c r="I99"/>
  <c r="I107" s="1"/>
  <c r="J99"/>
  <c r="J107" s="1"/>
  <c r="K99"/>
  <c r="K107" s="1"/>
  <c r="L99"/>
  <c r="L107" s="1"/>
  <c r="M99"/>
  <c r="M107" s="1"/>
  <c r="N99"/>
  <c r="N107" s="1"/>
  <c r="C99"/>
  <c r="C107" s="1"/>
  <c r="D87"/>
  <c r="E87"/>
  <c r="F87"/>
  <c r="G87"/>
  <c r="H87"/>
  <c r="I87"/>
  <c r="J87"/>
  <c r="K87"/>
  <c r="L87"/>
  <c r="M87"/>
  <c r="N87"/>
  <c r="C87"/>
  <c r="D80"/>
  <c r="D88" s="1"/>
  <c r="E80"/>
  <c r="E88" s="1"/>
  <c r="F80"/>
  <c r="F88" s="1"/>
  <c r="G80"/>
  <c r="G88" s="1"/>
  <c r="H80"/>
  <c r="H88" s="1"/>
  <c r="I80"/>
  <c r="I88" s="1"/>
  <c r="J80"/>
  <c r="K80"/>
  <c r="K88" s="1"/>
  <c r="L80"/>
  <c r="L88" s="1"/>
  <c r="M80"/>
  <c r="N80"/>
  <c r="C80"/>
  <c r="C88" s="1"/>
  <c r="D68"/>
  <c r="E68"/>
  <c r="F68"/>
  <c r="G68"/>
  <c r="H68"/>
  <c r="I68"/>
  <c r="J68"/>
  <c r="K68"/>
  <c r="L68"/>
  <c r="M68"/>
  <c r="N68"/>
  <c r="C68"/>
  <c r="D60"/>
  <c r="D69" s="1"/>
  <c r="E60"/>
  <c r="E69" s="1"/>
  <c r="F60"/>
  <c r="F69" s="1"/>
  <c r="G60"/>
  <c r="G69" s="1"/>
  <c r="H60"/>
  <c r="H69" s="1"/>
  <c r="I60"/>
  <c r="I69" s="1"/>
  <c r="J60"/>
  <c r="J69" s="1"/>
  <c r="K60"/>
  <c r="K69" s="1"/>
  <c r="L60"/>
  <c r="L69" s="1"/>
  <c r="M60"/>
  <c r="M69" s="1"/>
  <c r="N60"/>
  <c r="N69" s="1"/>
  <c r="C60"/>
  <c r="C69" s="1"/>
  <c r="D48"/>
  <c r="E48"/>
  <c r="F48"/>
  <c r="G48"/>
  <c r="H48"/>
  <c r="I48"/>
  <c r="J48"/>
  <c r="K48"/>
  <c r="L48"/>
  <c r="M48"/>
  <c r="N48"/>
  <c r="C48"/>
  <c r="D40"/>
  <c r="E40"/>
  <c r="F40"/>
  <c r="G40"/>
  <c r="H40"/>
  <c r="I40"/>
  <c r="J40"/>
  <c r="K40"/>
  <c r="L40"/>
  <c r="M40"/>
  <c r="N40"/>
  <c r="C40"/>
  <c r="D28"/>
  <c r="E28"/>
  <c r="F28"/>
  <c r="G28"/>
  <c r="H28"/>
  <c r="I28"/>
  <c r="J28"/>
  <c r="K28"/>
  <c r="L28"/>
  <c r="M28"/>
  <c r="N28"/>
  <c r="C28"/>
  <c r="C20"/>
  <c r="N20"/>
  <c r="M186" l="1"/>
  <c r="J186"/>
  <c r="H186"/>
  <c r="N206"/>
  <c r="M206"/>
  <c r="J206"/>
  <c r="I206"/>
  <c r="F206"/>
  <c r="E206"/>
  <c r="I186"/>
  <c r="F186"/>
  <c r="N167"/>
  <c r="J167"/>
  <c r="I167"/>
  <c r="F167"/>
  <c r="N88"/>
  <c r="M88"/>
  <c r="J88"/>
  <c r="G49"/>
  <c r="K49"/>
  <c r="C49"/>
  <c r="I49"/>
  <c r="N49"/>
  <c r="M49"/>
  <c r="L49"/>
  <c r="J49"/>
  <c r="H49"/>
  <c r="F49"/>
  <c r="E49"/>
  <c r="D49"/>
  <c r="N29"/>
  <c r="C29"/>
  <c r="C137" i="1"/>
  <c r="D20" i="2"/>
  <c r="D29" s="1"/>
  <c r="E20"/>
  <c r="E29" s="1"/>
  <c r="F20"/>
  <c r="F29" s="1"/>
  <c r="G20"/>
  <c r="G29" s="1"/>
  <c r="G128" s="1"/>
  <c r="H20"/>
  <c r="H29" s="1"/>
  <c r="I20"/>
  <c r="I29" s="1"/>
  <c r="J20"/>
  <c r="J29" s="1"/>
  <c r="K20"/>
  <c r="K29" s="1"/>
  <c r="L20"/>
  <c r="L29" s="1"/>
  <c r="M20"/>
  <c r="M29" s="1"/>
  <c r="J128" l="1"/>
  <c r="C128"/>
  <c r="C249" s="1"/>
  <c r="K128"/>
  <c r="I128"/>
  <c r="H128"/>
  <c r="D128"/>
  <c r="N128"/>
  <c r="M128"/>
  <c r="L128"/>
  <c r="F128"/>
  <c r="E128"/>
  <c r="B24" i="1"/>
  <c r="B33" s="1"/>
  <c r="B43" s="1"/>
  <c r="B55" s="1"/>
  <c r="B65" s="1"/>
  <c r="B76" s="1"/>
  <c r="B86" s="1"/>
  <c r="B96" s="1"/>
  <c r="B106" s="1"/>
  <c r="B117" s="1"/>
  <c r="B127" s="1"/>
  <c r="D72"/>
  <c r="D137" s="1"/>
  <c r="E72"/>
  <c r="E137" s="1"/>
  <c r="H72"/>
  <c r="H137" s="1"/>
  <c r="L72"/>
  <c r="L137" s="1"/>
  <c r="E247" i="2" l="1"/>
  <c r="E249" s="1"/>
  <c r="I247"/>
  <c r="I249" s="1"/>
  <c r="M247"/>
  <c r="M249" s="1"/>
  <c r="F247"/>
  <c r="F249" s="1"/>
  <c r="J247"/>
  <c r="J249" s="1"/>
  <c r="N247"/>
  <c r="N249" s="1"/>
  <c r="G247"/>
  <c r="G249" s="1"/>
  <c r="K247"/>
  <c r="K249" s="1"/>
  <c r="D247"/>
  <c r="D249" s="1"/>
  <c r="H247"/>
  <c r="H249" s="1"/>
  <c r="L247"/>
  <c r="L249" s="1"/>
  <c r="J72" i="1"/>
  <c r="J137" s="1"/>
  <c r="F72"/>
  <c r="F137" s="1"/>
  <c r="G72"/>
  <c r="G137" s="1"/>
  <c r="N72"/>
  <c r="N137" s="1"/>
  <c r="K72"/>
  <c r="K137" s="1"/>
  <c r="M72"/>
  <c r="M137" s="1"/>
  <c r="I72"/>
  <c r="I137" s="1"/>
</calcChain>
</file>

<file path=xl/sharedStrings.xml><?xml version="1.0" encoding="utf-8"?>
<sst xmlns="http://schemas.openxmlformats.org/spreadsheetml/2006/main" count="720" uniqueCount="142">
  <si>
    <r>
      <rPr>
        <sz val="12"/>
        <rFont val="Times New Roman"/>
        <family val="1"/>
      </rPr>
      <t>№ рец</t>
    </r>
  </si>
  <si>
    <r>
      <rPr>
        <sz val="12"/>
        <rFont val="Times New Roman"/>
        <family val="1"/>
      </rPr>
      <t>Прием пищи, наименование блюда</t>
    </r>
  </si>
  <si>
    <r>
      <rPr>
        <sz val="12"/>
        <rFont val="Times New Roman"/>
        <family val="1"/>
      </rPr>
      <t>масса порции</t>
    </r>
  </si>
  <si>
    <r>
      <rPr>
        <sz val="12"/>
        <rFont val="Times New Roman"/>
        <family val="1"/>
      </rPr>
      <t>Белки, г</t>
    </r>
  </si>
  <si>
    <r>
      <rPr>
        <sz val="12"/>
        <rFont val="Times New Roman"/>
        <family val="1"/>
      </rPr>
      <t>Жиры, г</t>
    </r>
  </si>
  <si>
    <r>
      <rPr>
        <sz val="12"/>
        <rFont val="Times New Roman"/>
        <family val="1"/>
      </rPr>
      <t>Углеводы, г</t>
    </r>
  </si>
  <si>
    <r>
      <rPr>
        <sz val="12"/>
        <rFont val="Times New Roman"/>
        <family val="1"/>
      </rPr>
      <t xml:space="preserve">ЭЦ,
</t>
    </r>
    <r>
      <rPr>
        <sz val="12"/>
        <rFont val="Times New Roman"/>
        <family val="1"/>
      </rPr>
      <t>ккал</t>
    </r>
  </si>
  <si>
    <r>
      <rPr>
        <sz val="12"/>
        <rFont val="Times New Roman"/>
        <family val="1"/>
      </rPr>
      <t>Минеральные элементы (мг)</t>
    </r>
  </si>
  <si>
    <r>
      <rPr>
        <sz val="12"/>
        <rFont val="Times New Roman"/>
        <family val="1"/>
      </rPr>
      <t>Витамины</t>
    </r>
  </si>
  <si>
    <r>
      <rPr>
        <sz val="12"/>
        <rFont val="Times New Roman"/>
        <family val="1"/>
      </rPr>
      <t>Ca</t>
    </r>
  </si>
  <si>
    <r>
      <rPr>
        <sz val="12"/>
        <rFont val="Times New Roman"/>
        <family val="1"/>
      </rPr>
      <t>P</t>
    </r>
  </si>
  <si>
    <r>
      <rPr>
        <sz val="12"/>
        <rFont val="Times New Roman"/>
        <family val="1"/>
      </rPr>
      <t>Mg</t>
    </r>
  </si>
  <si>
    <r>
      <rPr>
        <sz val="12"/>
        <rFont val="Times New Roman"/>
        <family val="1"/>
      </rPr>
      <t>Fe</t>
    </r>
  </si>
  <si>
    <r>
      <rPr>
        <sz val="12"/>
        <rFont val="Times New Roman"/>
        <family val="1"/>
      </rPr>
      <t>B1</t>
    </r>
  </si>
  <si>
    <r>
      <rPr>
        <sz val="12"/>
        <rFont val="Times New Roman"/>
        <family val="1"/>
      </rPr>
      <t>C</t>
    </r>
  </si>
  <si>
    <r>
      <rPr>
        <sz val="12"/>
        <rFont val="Times New Roman"/>
        <family val="1"/>
      </rPr>
      <t>A</t>
    </r>
  </si>
  <si>
    <r>
      <rPr>
        <sz val="12"/>
        <rFont val="Times New Roman"/>
        <family val="1"/>
      </rPr>
      <t>котлеты рубленые из птицы</t>
    </r>
  </si>
  <si>
    <r>
      <rPr>
        <sz val="12"/>
        <rFont val="Times New Roman"/>
        <family val="1"/>
      </rPr>
      <t>макаронные изделия отварные</t>
    </r>
  </si>
  <si>
    <r>
      <rPr>
        <sz val="12"/>
        <rFont val="Times New Roman"/>
        <family val="1"/>
      </rPr>
      <t>506.01</t>
    </r>
  </si>
  <si>
    <r>
      <rPr>
        <sz val="12"/>
        <rFont val="Times New Roman"/>
        <family val="1"/>
      </rPr>
      <t>СТО</t>
    </r>
  </si>
  <si>
    <r>
      <rPr>
        <sz val="12"/>
        <rFont val="Times New Roman"/>
        <family val="1"/>
      </rPr>
      <t>хлеб пшеничный витаминизированный</t>
    </r>
  </si>
  <si>
    <r>
      <rPr>
        <b/>
        <sz val="12"/>
        <rFont val="Times New Roman"/>
        <family val="1"/>
      </rPr>
      <t>Итого за прием</t>
    </r>
  </si>
  <si>
    <r>
      <rPr>
        <b/>
        <sz val="12"/>
        <rFont val="Times New Roman"/>
        <family val="1"/>
      </rPr>
      <t>День второй Неделя первая</t>
    </r>
  </si>
  <si>
    <r>
      <rPr>
        <sz val="12"/>
        <rFont val="Times New Roman"/>
        <family val="1"/>
      </rPr>
      <t>№ т/к</t>
    </r>
  </si>
  <si>
    <r>
      <rPr>
        <sz val="12"/>
        <rFont val="Times New Roman"/>
        <family val="1"/>
      </rPr>
      <t>Выход, г</t>
    </r>
  </si>
  <si>
    <r>
      <rPr>
        <sz val="12"/>
        <rFont val="Times New Roman"/>
        <family val="1"/>
      </rPr>
      <t xml:space="preserve">Минеральные элементы
</t>
    </r>
    <r>
      <rPr>
        <sz val="12"/>
        <rFont val="Times New Roman"/>
        <family val="1"/>
      </rPr>
      <t>(мг)</t>
    </r>
  </si>
  <si>
    <r>
      <rPr>
        <sz val="12"/>
        <rFont val="Times New Roman"/>
        <family val="1"/>
      </rPr>
      <t>106.01</t>
    </r>
  </si>
  <si>
    <r>
      <rPr>
        <sz val="12"/>
        <rFont val="Times New Roman"/>
        <family val="1"/>
      </rPr>
      <t xml:space="preserve">хлеб пшеничный
</t>
    </r>
    <r>
      <rPr>
        <sz val="12"/>
        <rFont val="Times New Roman"/>
        <family val="1"/>
      </rPr>
      <t>витаминизированный</t>
    </r>
  </si>
  <si>
    <r>
      <rPr>
        <sz val="12"/>
        <rFont val="Times New Roman"/>
        <family val="1"/>
      </rPr>
      <t>155.02</t>
    </r>
  </si>
  <si>
    <r>
      <rPr>
        <b/>
        <sz val="12"/>
        <rFont val="Times New Roman"/>
        <family val="1"/>
      </rPr>
      <t>День третий  Неделя первая</t>
    </r>
  </si>
  <si>
    <r>
      <rPr>
        <sz val="12"/>
        <rFont val="Times New Roman"/>
        <family val="1"/>
      </rPr>
      <t>Тефтели из говядины</t>
    </r>
  </si>
  <si>
    <r>
      <rPr>
        <sz val="12"/>
        <rFont val="Times New Roman"/>
        <family val="1"/>
      </rPr>
      <t>520(3)</t>
    </r>
  </si>
  <si>
    <r>
      <rPr>
        <sz val="12"/>
        <rFont val="Times New Roman"/>
        <family val="1"/>
      </rPr>
      <t>пюре картофельное</t>
    </r>
  </si>
  <si>
    <r>
      <rPr>
        <sz val="12"/>
        <rFont val="Times New Roman"/>
        <family val="1"/>
      </rPr>
      <t>45.01</t>
    </r>
  </si>
  <si>
    <r>
      <rPr>
        <b/>
        <sz val="12"/>
        <rFont val="Times New Roman"/>
        <family val="1"/>
      </rPr>
      <t>День четвертый  Неделя первая</t>
    </r>
  </si>
  <si>
    <r>
      <rPr>
        <sz val="12"/>
        <rFont val="Times New Roman"/>
        <family val="1"/>
      </rPr>
      <t>1 6 9</t>
    </r>
  </si>
  <si>
    <r>
      <rPr>
        <sz val="9"/>
        <rFont val="Times New Roman"/>
        <family val="1"/>
      </rPr>
      <t>СТО</t>
    </r>
  </si>
  <si>
    <r>
      <rPr>
        <sz val="12"/>
        <rFont val="Times New Roman"/>
        <family val="1"/>
      </rPr>
      <t>101.15</t>
    </r>
  </si>
  <si>
    <r>
      <rPr>
        <b/>
        <sz val="12"/>
        <rFont val="Times New Roman"/>
        <family val="1"/>
      </rPr>
      <t>День пятый  Неделя первая</t>
    </r>
  </si>
  <si>
    <r>
      <rPr>
        <sz val="12"/>
        <rFont val="Times New Roman"/>
        <family val="1"/>
      </rPr>
      <t>516.06</t>
    </r>
  </si>
  <si>
    <r>
      <rPr>
        <b/>
        <sz val="12"/>
        <rFont val="Times New Roman"/>
        <family val="1"/>
      </rPr>
      <t>День второй  Неделя вторая</t>
    </r>
  </si>
  <si>
    <r>
      <rPr>
        <b/>
        <sz val="12"/>
        <rFont val="Times New Roman"/>
        <family val="1"/>
      </rPr>
      <t>День третий  Неделя вторая</t>
    </r>
  </si>
  <si>
    <r>
      <rPr>
        <b/>
        <sz val="12"/>
        <rFont val="Times New Roman"/>
        <family val="1"/>
      </rPr>
      <t>День четвертый  Неделя вторая</t>
    </r>
  </si>
  <si>
    <r>
      <rPr>
        <sz val="12"/>
        <rFont val="Times New Roman"/>
        <family val="1"/>
      </rPr>
      <t>55.02</t>
    </r>
  </si>
  <si>
    <r>
      <rPr>
        <sz val="12"/>
        <rFont val="Times New Roman"/>
        <family val="1"/>
      </rPr>
      <t>РЦ</t>
    </r>
  </si>
  <si>
    <t>День шестой  Неделя первая</t>
  </si>
  <si>
    <t>День первый Неделя первая</t>
  </si>
  <si>
    <t>для обучающихся 1-4 кл.</t>
  </si>
  <si>
    <t>День пятый Неделя вторая</t>
  </si>
  <si>
    <t>День шестой Неделя вторая</t>
  </si>
  <si>
    <t>для обучающихся 5-11 кл.</t>
  </si>
  <si>
    <t>Обед</t>
  </si>
  <si>
    <t>Итого за прием</t>
  </si>
  <si>
    <t>Итого вторая неделя</t>
  </si>
  <si>
    <t>Итого первая неделя</t>
  </si>
  <si>
    <t>Завтрак</t>
  </si>
  <si>
    <t>Итого обед</t>
  </si>
  <si>
    <t>Итого завтрак</t>
  </si>
  <si>
    <t>День второй Неделя первая</t>
  </si>
  <si>
    <t>День третий Неделя первая</t>
  </si>
  <si>
    <t>День четвертый Неделя первая</t>
  </si>
  <si>
    <t>День пятый Неделя первая</t>
  </si>
  <si>
    <t>День шестой Неделя первая</t>
  </si>
  <si>
    <t>День первый Неделя вторая</t>
  </si>
  <si>
    <t>День второй Неделя вторая</t>
  </si>
  <si>
    <t>День третий Неделя вторая</t>
  </si>
  <si>
    <t>День четвертый Неделя вторая</t>
  </si>
  <si>
    <t>Всего за две недели</t>
  </si>
  <si>
    <t>Сосиски отварные</t>
  </si>
  <si>
    <t xml:space="preserve">Макароны отвар </t>
  </si>
  <si>
    <t>Огурец сол</t>
  </si>
  <si>
    <t>чай с сахаром</t>
  </si>
  <si>
    <t>Щи св кап</t>
  </si>
  <si>
    <t>Ватрушка с повидлой</t>
  </si>
  <si>
    <t>какао с молоком
сгущенным</t>
  </si>
  <si>
    <t>Хлеб рж</t>
  </si>
  <si>
    <t>Салат св кап</t>
  </si>
  <si>
    <t>Рассольник Домашний</t>
  </si>
  <si>
    <t>Кампот св яблок</t>
  </si>
  <si>
    <t>Пирожок с картофи луком</t>
  </si>
  <si>
    <t>Катлета куринная</t>
  </si>
  <si>
    <t>Рис отвар</t>
  </si>
  <si>
    <t xml:space="preserve">Икра кабачковая </t>
  </si>
  <si>
    <t>Кампот смородины</t>
  </si>
  <si>
    <t>Пирожок с мясом</t>
  </si>
  <si>
    <t>Чай с сахар</t>
  </si>
  <si>
    <t>Каша  ячневая</t>
  </si>
  <si>
    <t>Яйцо вар</t>
  </si>
  <si>
    <t xml:space="preserve">Чай </t>
  </si>
  <si>
    <t>Катлета рыбная</t>
  </si>
  <si>
    <t>Макарон отвар</t>
  </si>
  <si>
    <t>Кофейный напиток</t>
  </si>
  <si>
    <t>Булка дорожная</t>
  </si>
  <si>
    <t>Бифштекс рублен</t>
  </si>
  <si>
    <t>Греча рассыпчатая</t>
  </si>
  <si>
    <t>кисель витаминами
"Витошка"</t>
  </si>
  <si>
    <t>Суп гороховый</t>
  </si>
  <si>
    <t>Пирожок с рис и яйцом</t>
  </si>
  <si>
    <t>Кампот сухофрукт</t>
  </si>
  <si>
    <t>Каша ячневая</t>
  </si>
  <si>
    <t>Сосиски отвар</t>
  </si>
  <si>
    <t>Каша дружба</t>
  </si>
  <si>
    <t>Ватпушка с повидлой</t>
  </si>
  <si>
    <t>Рис отварн</t>
  </si>
  <si>
    <t>Кисель</t>
  </si>
  <si>
    <t>Кампот смород</t>
  </si>
  <si>
    <t xml:space="preserve">Кампот сухофрут </t>
  </si>
  <si>
    <t>Каша пшенная</t>
  </si>
  <si>
    <t>Тефтели с лук</t>
  </si>
  <si>
    <t>Пюре карто</t>
  </si>
  <si>
    <t>Каша пшеничная</t>
  </si>
  <si>
    <t>Катлета мясная</t>
  </si>
  <si>
    <t>Иогурт</t>
  </si>
  <si>
    <t>Каша манная</t>
  </si>
  <si>
    <t>Кура отварная</t>
  </si>
  <si>
    <t>Суп рыбный</t>
  </si>
  <si>
    <t>День первый  Неделя вторая</t>
  </si>
  <si>
    <t>котлеты рубленые  рыбная</t>
  </si>
  <si>
    <t>хлеб  ржаной</t>
  </si>
  <si>
    <t>кисель витамином С</t>
  </si>
  <si>
    <t>4,80,3</t>
  </si>
  <si>
    <t>Чай  с сахаром</t>
  </si>
  <si>
    <t>хлеб ржанной</t>
  </si>
  <si>
    <t xml:space="preserve">хлеб пшеничный </t>
  </si>
  <si>
    <t>Борщ св капуст и картоф со смет</t>
  </si>
  <si>
    <t xml:space="preserve">салат из свеклы </t>
  </si>
  <si>
    <t>Сырники творога со сгущеным молоком</t>
  </si>
  <si>
    <t>Бутерброд с сыром</t>
  </si>
  <si>
    <t>Чай с сахаром</t>
  </si>
  <si>
    <t>Хлеб пшеничный</t>
  </si>
  <si>
    <t>хлеб   ржанной</t>
  </si>
  <si>
    <t>Огурец соленый</t>
  </si>
  <si>
    <t>Какао  с молоком</t>
  </si>
  <si>
    <t>Щи св капусты с картофелем ( со сметаной)</t>
  </si>
  <si>
    <t>Салат св капуствы</t>
  </si>
  <si>
    <t>хлеб пшеничный  ржанной</t>
  </si>
  <si>
    <t>Салат свеж капусты</t>
  </si>
  <si>
    <t>Макаронные изделия отварные</t>
  </si>
  <si>
    <t>Борщ св капусты с картофелем</t>
  </si>
  <si>
    <t>Хлеб ржанной</t>
  </si>
  <si>
    <t>Кампот св яблоками</t>
  </si>
  <si>
    <t>Двухнедельное меню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</si>
</sst>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0\ _₽"/>
  </numFmts>
  <fonts count="2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5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right" vertical="top" wrapText="1" indent="5"/>
    </xf>
    <xf numFmtId="0" fontId="0" fillId="0" borderId="5" xfId="0" applyFill="1" applyBorder="1" applyAlignment="1">
      <alignment horizontal="left" wrapText="1"/>
    </xf>
    <xf numFmtId="1" fontId="3" fillId="0" borderId="2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 shrinkToFit="1"/>
    </xf>
    <xf numFmtId="2" fontId="3" fillId="0" borderId="2" xfId="0" applyNumberFormat="1" applyFont="1" applyFill="1" applyBorder="1" applyAlignment="1">
      <alignment horizontal="right" vertical="top" shrinkToFit="1"/>
    </xf>
    <xf numFmtId="1" fontId="3" fillId="0" borderId="7" xfId="0" applyNumberFormat="1" applyFont="1" applyFill="1" applyBorder="1" applyAlignment="1">
      <alignment horizontal="right" vertical="top" shrinkToFit="1"/>
    </xf>
    <xf numFmtId="165" fontId="3" fillId="0" borderId="2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 indent="6"/>
    </xf>
    <xf numFmtId="0" fontId="5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left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165" fontId="4" fillId="0" borderId="2" xfId="0" applyNumberFormat="1" applyFont="1" applyFill="1" applyBorder="1" applyAlignment="1">
      <alignment horizontal="right" vertical="top" shrinkToFit="1"/>
    </xf>
    <xf numFmtId="0" fontId="0" fillId="0" borderId="6" xfId="0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right" vertical="top" wrapText="1" indent="5"/>
    </xf>
    <xf numFmtId="165" fontId="14" fillId="0" borderId="2" xfId="0" applyNumberFormat="1" applyFont="1" applyFill="1" applyBorder="1" applyAlignment="1">
      <alignment horizontal="right" vertical="top" shrinkToFit="1"/>
    </xf>
    <xf numFmtId="165" fontId="14" fillId="0" borderId="6" xfId="0" applyNumberFormat="1" applyFont="1" applyFill="1" applyBorder="1" applyAlignment="1">
      <alignment horizontal="right" vertical="top" shrinkToFit="1"/>
    </xf>
    <xf numFmtId="0" fontId="0" fillId="2" borderId="2" xfId="0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top" wrapText="1"/>
    </xf>
    <xf numFmtId="165" fontId="14" fillId="2" borderId="2" xfId="0" applyNumberFormat="1" applyFont="1" applyFill="1" applyBorder="1" applyAlignment="1">
      <alignment horizontal="right" vertical="top" shrinkToFit="1"/>
    </xf>
    <xf numFmtId="1" fontId="3" fillId="0" borderId="2" xfId="0" applyNumberFormat="1" applyFont="1" applyFill="1" applyBorder="1" applyAlignment="1">
      <alignment vertical="top" shrinkToFit="1"/>
    </xf>
    <xf numFmtId="164" fontId="3" fillId="0" borderId="2" xfId="0" applyNumberFormat="1" applyFont="1" applyFill="1" applyBorder="1" applyAlignment="1">
      <alignment vertical="top" shrinkToFit="1"/>
    </xf>
    <xf numFmtId="2" fontId="3" fillId="0" borderId="2" xfId="0" applyNumberFormat="1" applyFont="1" applyFill="1" applyBorder="1" applyAlignment="1">
      <alignment vertical="top" shrinkToFit="1"/>
    </xf>
    <xf numFmtId="1" fontId="3" fillId="0" borderId="5" xfId="0" applyNumberFormat="1" applyFont="1" applyFill="1" applyBorder="1" applyAlignment="1">
      <alignment vertical="top" shrinkToFit="1"/>
    </xf>
    <xf numFmtId="0" fontId="0" fillId="0" borderId="2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top" shrinkToFit="1"/>
    </xf>
    <xf numFmtId="0" fontId="2" fillId="0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wrapText="1"/>
    </xf>
    <xf numFmtId="2" fontId="3" fillId="0" borderId="5" xfId="0" applyNumberFormat="1" applyFont="1" applyFill="1" applyBorder="1" applyAlignment="1">
      <alignment vertical="top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5" fontId="14" fillId="0" borderId="3" xfId="0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>
      <alignment horizontal="left" wrapText="1"/>
    </xf>
    <xf numFmtId="0" fontId="1" fillId="0" borderId="9" xfId="0" applyFont="1" applyFill="1" applyBorder="1" applyAlignment="1">
      <alignment horizontal="left" vertical="top" wrapText="1"/>
    </xf>
    <xf numFmtId="165" fontId="4" fillId="0" borderId="9" xfId="0" applyNumberFormat="1" applyFont="1" applyFill="1" applyBorder="1" applyAlignment="1">
      <alignment horizontal="right" vertical="top" shrinkToFit="1"/>
    </xf>
    <xf numFmtId="0" fontId="0" fillId="2" borderId="9" xfId="0" applyFill="1" applyBorder="1" applyAlignment="1">
      <alignment horizontal="left" wrapText="1"/>
    </xf>
    <xf numFmtId="165" fontId="4" fillId="2" borderId="9" xfId="0" applyNumberFormat="1" applyFont="1" applyFill="1" applyBorder="1" applyAlignment="1">
      <alignment horizontal="right" vertical="top" shrinkToFit="1"/>
    </xf>
    <xf numFmtId="0" fontId="7" fillId="2" borderId="9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165" fontId="16" fillId="2" borderId="9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right" wrapText="1"/>
    </xf>
    <xf numFmtId="165" fontId="3" fillId="0" borderId="5" xfId="0" applyNumberFormat="1" applyFont="1" applyFill="1" applyBorder="1" applyAlignment="1">
      <alignment horizontal="right" vertical="top" shrinkToFit="1"/>
    </xf>
    <xf numFmtId="165" fontId="2" fillId="0" borderId="2" xfId="0" applyNumberFormat="1" applyFont="1" applyFill="1" applyBorder="1" applyAlignment="1">
      <alignment horizontal="right" vertical="top" wrapText="1"/>
    </xf>
    <xf numFmtId="165" fontId="0" fillId="0" borderId="2" xfId="0" applyNumberFormat="1" applyFill="1" applyBorder="1" applyAlignment="1">
      <alignment horizontal="right" vertical="center" wrapText="1"/>
    </xf>
    <xf numFmtId="165" fontId="0" fillId="0" borderId="5" xfId="0" applyNumberFormat="1" applyFill="1" applyBorder="1" applyAlignment="1">
      <alignment horizontal="right" vertical="center" wrapText="1"/>
    </xf>
    <xf numFmtId="2" fontId="0" fillId="0" borderId="2" xfId="0" applyNumberFormat="1" applyFill="1" applyBorder="1" applyAlignment="1">
      <alignment horizontal="right" wrapText="1"/>
    </xf>
    <xf numFmtId="2" fontId="2" fillId="0" borderId="2" xfId="0" applyNumberFormat="1" applyFont="1" applyFill="1" applyBorder="1" applyAlignment="1">
      <alignment horizontal="right" vertical="top" wrapText="1"/>
    </xf>
    <xf numFmtId="2" fontId="0" fillId="0" borderId="2" xfId="0" applyNumberFormat="1" applyFill="1" applyBorder="1" applyAlignment="1">
      <alignment horizontal="right" vertical="center" wrapText="1"/>
    </xf>
    <xf numFmtId="2" fontId="0" fillId="0" borderId="5" xfId="0" applyNumberFormat="1" applyFill="1" applyBorder="1" applyAlignment="1">
      <alignment horizontal="right" vertical="center" wrapText="1"/>
    </xf>
    <xf numFmtId="165" fontId="0" fillId="0" borderId="5" xfId="0" applyNumberFormat="1" applyFill="1" applyBorder="1" applyAlignment="1">
      <alignment horizontal="right" wrapText="1"/>
    </xf>
    <xf numFmtId="2" fontId="0" fillId="0" borderId="5" xfId="0" applyNumberFormat="1" applyFill="1" applyBorder="1" applyAlignment="1">
      <alignment horizontal="right" wrapText="1"/>
    </xf>
    <xf numFmtId="165" fontId="0" fillId="0" borderId="0" xfId="0" applyNumberFormat="1" applyFill="1" applyBorder="1" applyAlignment="1">
      <alignment horizontal="left" vertical="top"/>
    </xf>
    <xf numFmtId="2" fontId="2" fillId="0" borderId="4" xfId="0" applyNumberFormat="1" applyFont="1" applyFill="1" applyBorder="1" applyAlignment="1">
      <alignment horizontal="right" vertical="top" wrapText="1"/>
    </xf>
    <xf numFmtId="165" fontId="0" fillId="0" borderId="2" xfId="0" applyNumberForma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right" vertical="top" shrinkToFit="1"/>
    </xf>
    <xf numFmtId="166" fontId="0" fillId="0" borderId="2" xfId="0" applyNumberFormat="1" applyFill="1" applyBorder="1" applyAlignment="1">
      <alignment horizontal="right" vertical="center" wrapText="1"/>
    </xf>
    <xf numFmtId="166" fontId="0" fillId="0" borderId="5" xfId="0" applyNumberForma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right" wrapText="1"/>
    </xf>
    <xf numFmtId="166" fontId="3" fillId="0" borderId="5" xfId="0" applyNumberFormat="1" applyFont="1" applyFill="1" applyBorder="1" applyAlignment="1">
      <alignment horizontal="right" vertical="top" shrinkToFit="1"/>
    </xf>
    <xf numFmtId="166" fontId="0" fillId="0" borderId="5" xfId="0" applyNumberFormat="1" applyFill="1" applyBorder="1" applyAlignment="1">
      <alignment horizontal="right"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 shrinkToFit="1"/>
    </xf>
    <xf numFmtId="165" fontId="3" fillId="0" borderId="5" xfId="0" applyNumberFormat="1" applyFont="1" applyFill="1" applyBorder="1" applyAlignment="1">
      <alignment horizontal="right" vertical="center" shrinkToFit="1"/>
    </xf>
    <xf numFmtId="165" fontId="0" fillId="0" borderId="2" xfId="0" applyNumberFormat="1" applyFill="1" applyBorder="1" applyAlignment="1">
      <alignment vertical="center" wrapText="1"/>
    </xf>
    <xf numFmtId="165" fontId="0" fillId="0" borderId="5" xfId="0" applyNumberFormat="1" applyFill="1" applyBorder="1" applyAlignment="1">
      <alignment vertical="center" wrapText="1"/>
    </xf>
    <xf numFmtId="165" fontId="3" fillId="0" borderId="5" xfId="0" applyNumberFormat="1" applyFont="1" applyFill="1" applyBorder="1" applyAlignment="1">
      <alignment vertical="top" shrinkToFi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5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165" fontId="2" fillId="3" borderId="2" xfId="0" applyNumberFormat="1" applyFont="1" applyFill="1" applyBorder="1" applyAlignment="1">
      <alignment horizontal="right" vertical="top" wrapText="1"/>
    </xf>
    <xf numFmtId="165" fontId="0" fillId="3" borderId="2" xfId="0" applyNumberForma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 indent="6"/>
    </xf>
    <xf numFmtId="0" fontId="1" fillId="0" borderId="1" xfId="0" applyFont="1" applyFill="1" applyBorder="1" applyAlignment="1">
      <alignment horizontal="left" wrapText="1" indent="6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vertical="top" wrapText="1" indent="2"/>
    </xf>
    <xf numFmtId="0" fontId="2" fillId="0" borderId="5" xfId="0" applyFont="1" applyFill="1" applyBorder="1" applyAlignment="1">
      <alignment horizontal="left" vertical="top" wrapText="1" indent="2"/>
    </xf>
    <xf numFmtId="0" fontId="2" fillId="0" borderId="6" xfId="0" applyFont="1" applyFill="1" applyBorder="1" applyAlignment="1">
      <alignment horizontal="left" vertical="top" wrapText="1" indent="2"/>
    </xf>
    <xf numFmtId="0" fontId="2" fillId="0" borderId="7" xfId="0" applyFont="1" applyFill="1" applyBorder="1" applyAlignment="1">
      <alignment horizontal="left" vertical="top" wrapText="1" indent="2"/>
    </xf>
    <xf numFmtId="0" fontId="2" fillId="0" borderId="5" xfId="0" applyFont="1" applyFill="1" applyBorder="1" applyAlignment="1">
      <alignment horizontal="left" vertical="center" wrapText="1" indent="5"/>
    </xf>
    <xf numFmtId="0" fontId="2" fillId="0" borderId="6" xfId="0" applyFont="1" applyFill="1" applyBorder="1" applyAlignment="1">
      <alignment horizontal="left" vertical="center" wrapText="1" indent="5"/>
    </xf>
    <xf numFmtId="0" fontId="1" fillId="0" borderId="6" xfId="0" applyFont="1" applyFill="1" applyBorder="1" applyAlignment="1">
      <alignment horizontal="left" wrapText="1" indent="6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wrapText="1" indent="6"/>
    </xf>
    <xf numFmtId="0" fontId="18" fillId="0" borderId="6" xfId="0" applyFont="1" applyFill="1" applyBorder="1" applyAlignment="1">
      <alignment horizontal="left" wrapText="1" indent="6"/>
    </xf>
    <xf numFmtId="0" fontId="7" fillId="0" borderId="6" xfId="0" applyFont="1" applyFill="1" applyBorder="1" applyAlignment="1">
      <alignment horizontal="left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9"/>
  <sheetViews>
    <sheetView workbookViewId="0">
      <selection activeCell="I3" sqref="I3:N3"/>
    </sheetView>
  </sheetViews>
  <sheetFormatPr defaultRowHeight="12.75"/>
  <cols>
    <col min="1" max="1" width="10.5" customWidth="1"/>
    <col min="2" max="2" width="30.1640625" customWidth="1"/>
    <col min="3" max="3" width="14.1640625" customWidth="1"/>
    <col min="4" max="5" width="10.5" customWidth="1"/>
    <col min="6" max="6" width="11.83203125" customWidth="1"/>
    <col min="7" max="7" width="12.6640625" customWidth="1"/>
    <col min="8" max="8" width="11.83203125" customWidth="1"/>
    <col min="9" max="10" width="11.5" customWidth="1"/>
    <col min="11" max="12" width="9.33203125" customWidth="1"/>
    <col min="13" max="13" width="12.1640625" customWidth="1"/>
    <col min="14" max="14" width="10" customWidth="1"/>
  </cols>
  <sheetData>
    <row r="1" spans="1:14" ht="20.2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08" hidden="1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20.25" customHeight="1">
      <c r="B3" s="1"/>
      <c r="C3" s="1"/>
      <c r="D3" s="1"/>
      <c r="E3" s="1"/>
      <c r="F3" s="1"/>
      <c r="G3" s="1"/>
      <c r="H3" s="1"/>
      <c r="I3" s="106"/>
      <c r="J3" s="106"/>
      <c r="K3" s="106"/>
      <c r="L3" s="106"/>
      <c r="M3" s="106"/>
      <c r="N3" s="106"/>
    </row>
    <row r="4" spans="1:14" ht="20.25" customHeight="1">
      <c r="B4" s="1"/>
      <c r="C4" s="1"/>
      <c r="D4" s="1"/>
      <c r="E4" s="1"/>
      <c r="F4" s="1"/>
      <c r="G4" s="1"/>
      <c r="H4" s="1"/>
      <c r="I4" s="106"/>
      <c r="J4" s="106"/>
      <c r="K4" s="106"/>
      <c r="L4" s="106"/>
      <c r="M4" s="106"/>
      <c r="N4" s="106"/>
    </row>
    <row r="5" spans="1:14" ht="20.25" customHeight="1">
      <c r="A5" s="1"/>
      <c r="B5" s="1"/>
      <c r="C5" s="1"/>
      <c r="D5" s="1"/>
      <c r="E5" s="1"/>
      <c r="F5" s="1"/>
      <c r="G5" s="1"/>
      <c r="H5" s="1"/>
      <c r="I5" s="106"/>
      <c r="J5" s="106"/>
      <c r="K5" s="106"/>
      <c r="L5" s="106"/>
      <c r="M5" s="106"/>
      <c r="N5" s="106"/>
    </row>
    <row r="6" spans="1:14" ht="29.25" customHeight="1">
      <c r="A6" s="1"/>
      <c r="B6" s="1"/>
      <c r="C6" s="1"/>
      <c r="D6" s="1"/>
      <c r="E6" s="1"/>
      <c r="F6" s="1"/>
      <c r="G6" s="1"/>
      <c r="H6" s="1"/>
      <c r="I6" s="106"/>
      <c r="J6" s="106"/>
      <c r="K6" s="106"/>
      <c r="L6" s="106"/>
      <c r="M6" s="106"/>
      <c r="N6" s="106"/>
    </row>
    <row r="7" spans="1:14" ht="23.25" customHeight="1">
      <c r="A7" s="107" t="s">
        <v>141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23.25" customHeight="1">
      <c r="A8" s="107" t="s">
        <v>47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7.25" customHeight="1">
      <c r="E9" s="31"/>
    </row>
    <row r="10" spans="1:14" ht="17.25" customHeight="1">
      <c r="E10" s="31"/>
    </row>
    <row r="11" spans="1:14" ht="42.75" customHeight="1">
      <c r="A11" s="110" t="s">
        <v>46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39.950000000000003" customHeight="1">
      <c r="A12" s="112" t="s">
        <v>0</v>
      </c>
      <c r="B12" s="112" t="s">
        <v>1</v>
      </c>
      <c r="C12" s="112" t="s">
        <v>2</v>
      </c>
      <c r="D12" s="112" t="s">
        <v>3</v>
      </c>
      <c r="E12" s="112" t="s">
        <v>4</v>
      </c>
      <c r="F12" s="112" t="s">
        <v>5</v>
      </c>
      <c r="G12" s="114" t="s">
        <v>6</v>
      </c>
      <c r="H12" s="108" t="s">
        <v>7</v>
      </c>
      <c r="I12" s="109"/>
      <c r="J12" s="109"/>
      <c r="K12" s="116"/>
      <c r="L12" s="108" t="s">
        <v>8</v>
      </c>
      <c r="M12" s="109"/>
      <c r="N12" s="109"/>
    </row>
    <row r="13" spans="1:14" ht="17.25" customHeight="1">
      <c r="A13" s="113"/>
      <c r="B13" s="113"/>
      <c r="C13" s="113"/>
      <c r="D13" s="113"/>
      <c r="E13" s="113"/>
      <c r="F13" s="113"/>
      <c r="G13" s="115"/>
      <c r="H13" s="50" t="s">
        <v>9</v>
      </c>
      <c r="I13" s="50" t="s">
        <v>10</v>
      </c>
      <c r="J13" s="50" t="s">
        <v>11</v>
      </c>
      <c r="K13" s="50" t="s">
        <v>12</v>
      </c>
      <c r="L13" s="50" t="s">
        <v>13</v>
      </c>
      <c r="M13" s="50" t="s">
        <v>14</v>
      </c>
      <c r="N13" s="51" t="s">
        <v>15</v>
      </c>
    </row>
    <row r="14" spans="1:14" ht="17.25" customHeight="1">
      <c r="A14" s="117" t="s">
        <v>55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ht="17.25" customHeight="1">
      <c r="A15" s="12">
        <v>1</v>
      </c>
      <c r="B15" s="63" t="s">
        <v>99</v>
      </c>
      <c r="C15" s="16">
        <v>210</v>
      </c>
      <c r="D15" s="16">
        <v>7.1</v>
      </c>
      <c r="E15" s="16">
        <v>8</v>
      </c>
      <c r="F15" s="70">
        <v>36.89</v>
      </c>
      <c r="G15" s="16">
        <v>248.97</v>
      </c>
      <c r="H15" s="16">
        <v>121.71</v>
      </c>
      <c r="I15" s="16">
        <v>122.55</v>
      </c>
      <c r="J15" s="16">
        <v>20.64</v>
      </c>
      <c r="K15" s="16">
        <v>1.29</v>
      </c>
      <c r="L15" s="70">
        <v>0.08</v>
      </c>
      <c r="M15" s="16">
        <v>1.29</v>
      </c>
      <c r="N15" s="71">
        <v>0.05</v>
      </c>
    </row>
    <row r="16" spans="1:14" ht="17.25" customHeight="1">
      <c r="A16" s="12">
        <v>90</v>
      </c>
      <c r="B16" s="63" t="s">
        <v>127</v>
      </c>
      <c r="C16" s="16">
        <v>50</v>
      </c>
      <c r="D16" s="16">
        <v>5.76</v>
      </c>
      <c r="E16" s="16">
        <v>5.25</v>
      </c>
      <c r="F16" s="70">
        <v>14.94</v>
      </c>
      <c r="G16" s="16">
        <v>133</v>
      </c>
      <c r="H16" s="16">
        <v>156.6</v>
      </c>
      <c r="I16" s="16">
        <v>106.5</v>
      </c>
      <c r="J16" s="16">
        <v>17.399999999999999</v>
      </c>
      <c r="K16" s="16">
        <v>0.76</v>
      </c>
      <c r="L16" s="70">
        <v>0.05</v>
      </c>
      <c r="M16" s="16">
        <v>0.06</v>
      </c>
      <c r="N16" s="71">
        <v>0.03</v>
      </c>
    </row>
    <row r="17" spans="1:14" ht="17.25" customHeight="1">
      <c r="A17" s="12">
        <v>332</v>
      </c>
      <c r="B17" s="2" t="s">
        <v>128</v>
      </c>
      <c r="C17" s="102">
        <v>200</v>
      </c>
      <c r="D17" s="16">
        <v>0.2</v>
      </c>
      <c r="E17" s="16">
        <v>0.05</v>
      </c>
      <c r="F17" s="16">
        <v>15.01</v>
      </c>
      <c r="G17" s="16">
        <v>57</v>
      </c>
      <c r="H17" s="16">
        <v>5.25</v>
      </c>
      <c r="I17" s="73">
        <v>8.24</v>
      </c>
      <c r="J17" s="16">
        <v>4.4000000000000004</v>
      </c>
      <c r="K17" s="16">
        <v>0.86</v>
      </c>
      <c r="L17" s="16">
        <v>0</v>
      </c>
      <c r="M17" s="16">
        <v>0.1</v>
      </c>
      <c r="N17" s="74">
        <v>0</v>
      </c>
    </row>
    <row r="18" spans="1:14" ht="17.25" customHeight="1">
      <c r="A18" s="45"/>
      <c r="B18" s="2" t="s">
        <v>129</v>
      </c>
      <c r="C18" s="16">
        <v>40</v>
      </c>
      <c r="D18" s="16">
        <v>2.87</v>
      </c>
      <c r="E18" s="16">
        <v>0.44</v>
      </c>
      <c r="F18" s="16">
        <v>18.39</v>
      </c>
      <c r="G18" s="16">
        <v>92.75</v>
      </c>
      <c r="H18" s="16">
        <v>8.1</v>
      </c>
      <c r="I18" s="16">
        <v>0</v>
      </c>
      <c r="J18" s="16">
        <v>0</v>
      </c>
      <c r="K18" s="16">
        <v>0.7</v>
      </c>
      <c r="L18" s="16">
        <v>0.05</v>
      </c>
      <c r="M18" s="16">
        <v>0</v>
      </c>
      <c r="N18" s="71">
        <v>0</v>
      </c>
    </row>
    <row r="19" spans="1:14" ht="17.25" customHeight="1">
      <c r="A19" s="45"/>
      <c r="B19" s="2"/>
      <c r="C19" s="16"/>
      <c r="D19" s="16"/>
      <c r="E19" s="16"/>
      <c r="F19" s="16"/>
      <c r="G19" s="16"/>
      <c r="H19" s="73"/>
      <c r="I19" s="73"/>
      <c r="J19" s="73"/>
      <c r="K19" s="16"/>
      <c r="L19" s="16"/>
      <c r="M19" s="73"/>
      <c r="N19" s="74"/>
    </row>
    <row r="20" spans="1:14" ht="17.25" customHeight="1">
      <c r="A20" s="2"/>
      <c r="B20" s="17" t="s">
        <v>57</v>
      </c>
      <c r="C20" s="33">
        <f>SUM(C15:C19)</f>
        <v>500</v>
      </c>
      <c r="D20" s="33">
        <f t="shared" ref="D20:M20" si="0">SUM(D15:D19)</f>
        <v>15.93</v>
      </c>
      <c r="E20" s="33">
        <f t="shared" si="0"/>
        <v>13.74</v>
      </c>
      <c r="F20" s="33">
        <f t="shared" si="0"/>
        <v>85.23</v>
      </c>
      <c r="G20" s="33">
        <f t="shared" si="0"/>
        <v>531.72</v>
      </c>
      <c r="H20" s="33">
        <f t="shared" si="0"/>
        <v>291.66000000000003</v>
      </c>
      <c r="I20" s="33">
        <f t="shared" si="0"/>
        <v>237.29000000000002</v>
      </c>
      <c r="J20" s="33">
        <f t="shared" si="0"/>
        <v>42.44</v>
      </c>
      <c r="K20" s="33">
        <f t="shared" si="0"/>
        <v>3.6099999999999994</v>
      </c>
      <c r="L20" s="33">
        <f t="shared" si="0"/>
        <v>0.18</v>
      </c>
      <c r="M20" s="33">
        <f t="shared" si="0"/>
        <v>1.4500000000000002</v>
      </c>
      <c r="N20" s="33">
        <f>SUM(N15:N19)</f>
        <v>0.08</v>
      </c>
    </row>
    <row r="21" spans="1:14" ht="21" customHeight="1">
      <c r="A21" s="117" t="s">
        <v>51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 ht="21.95" customHeight="1">
      <c r="A22" s="12">
        <v>1</v>
      </c>
      <c r="B22" s="63" t="s">
        <v>138</v>
      </c>
      <c r="C22" s="16">
        <v>267</v>
      </c>
      <c r="D22" s="16">
        <v>2.89</v>
      </c>
      <c r="E22" s="16">
        <v>5.25</v>
      </c>
      <c r="F22" s="70">
        <v>11.65</v>
      </c>
      <c r="G22" s="16">
        <v>94.62</v>
      </c>
      <c r="H22" s="16">
        <v>42.83</v>
      </c>
      <c r="I22" s="16">
        <v>51.79</v>
      </c>
      <c r="J22" s="16">
        <v>23.9</v>
      </c>
      <c r="K22" s="16">
        <v>1.29</v>
      </c>
      <c r="L22" s="70">
        <v>0.05</v>
      </c>
      <c r="M22" s="16">
        <v>1.1000000000000001</v>
      </c>
      <c r="N22" s="71">
        <v>0.02</v>
      </c>
    </row>
    <row r="23" spans="1:14" ht="30.95" customHeight="1">
      <c r="A23" s="12">
        <v>205</v>
      </c>
      <c r="B23" s="63" t="s">
        <v>100</v>
      </c>
      <c r="C23" s="72">
        <v>100</v>
      </c>
      <c r="D23" s="16">
        <v>17.2</v>
      </c>
      <c r="E23" s="16">
        <v>34</v>
      </c>
      <c r="F23" s="16">
        <v>0.4</v>
      </c>
      <c r="G23" s="16">
        <v>372</v>
      </c>
      <c r="H23" s="16">
        <v>28</v>
      </c>
      <c r="I23" s="73">
        <v>144</v>
      </c>
      <c r="J23" s="16">
        <v>20</v>
      </c>
      <c r="K23" s="16">
        <v>2</v>
      </c>
      <c r="L23" s="16">
        <v>0.13</v>
      </c>
      <c r="M23" s="16">
        <v>0</v>
      </c>
      <c r="N23" s="74">
        <v>0</v>
      </c>
    </row>
    <row r="24" spans="1:14" ht="30.95" customHeight="1">
      <c r="A24" s="12">
        <v>332</v>
      </c>
      <c r="B24" s="2" t="s">
        <v>17</v>
      </c>
      <c r="C24" s="72">
        <v>150</v>
      </c>
      <c r="D24" s="16">
        <v>7.32</v>
      </c>
      <c r="E24" s="16">
        <v>10.38</v>
      </c>
      <c r="F24" s="16">
        <v>41.63</v>
      </c>
      <c r="G24" s="16">
        <v>254.03</v>
      </c>
      <c r="H24" s="16">
        <v>14.63</v>
      </c>
      <c r="I24" s="73">
        <v>67.88</v>
      </c>
      <c r="J24" s="16">
        <v>9.31</v>
      </c>
      <c r="K24" s="16">
        <v>1.06</v>
      </c>
      <c r="L24" s="16">
        <v>0.08</v>
      </c>
      <c r="M24" s="73">
        <v>0</v>
      </c>
      <c r="N24" s="71">
        <v>0.04</v>
      </c>
    </row>
    <row r="25" spans="1:14" ht="21" customHeight="1">
      <c r="A25" s="45">
        <v>398</v>
      </c>
      <c r="B25" s="63" t="s">
        <v>131</v>
      </c>
      <c r="C25" s="16">
        <v>60</v>
      </c>
      <c r="D25" s="16">
        <v>0.28000000000000003</v>
      </c>
      <c r="E25" s="16">
        <v>0.06</v>
      </c>
      <c r="F25" s="16">
        <v>0.96</v>
      </c>
      <c r="G25" s="16">
        <v>8</v>
      </c>
      <c r="H25" s="16">
        <v>6.9</v>
      </c>
      <c r="I25" s="16">
        <v>7.2</v>
      </c>
      <c r="J25" s="16">
        <v>4.2</v>
      </c>
      <c r="K25" s="16">
        <v>0.18</v>
      </c>
      <c r="L25" s="16">
        <v>0</v>
      </c>
      <c r="M25" s="16">
        <v>1.5</v>
      </c>
      <c r="N25" s="71">
        <v>0</v>
      </c>
    </row>
    <row r="26" spans="1:14" ht="30.95" customHeight="1">
      <c r="A26" s="45" t="s">
        <v>19</v>
      </c>
      <c r="B26" s="63" t="s">
        <v>105</v>
      </c>
      <c r="C26" s="16">
        <v>200</v>
      </c>
      <c r="D26" s="16">
        <v>0</v>
      </c>
      <c r="E26" s="16">
        <v>0</v>
      </c>
      <c r="F26" s="16">
        <v>19.96</v>
      </c>
      <c r="G26" s="16">
        <v>76</v>
      </c>
      <c r="H26" s="16">
        <v>0.4</v>
      </c>
      <c r="I26" s="16">
        <v>0</v>
      </c>
      <c r="J26" s="16">
        <v>0</v>
      </c>
      <c r="K26" s="16">
        <v>0.06</v>
      </c>
      <c r="L26" s="16">
        <v>0</v>
      </c>
      <c r="M26" s="16">
        <v>0</v>
      </c>
      <c r="N26" s="71">
        <v>0</v>
      </c>
    </row>
    <row r="27" spans="1:14" ht="30.95" customHeight="1">
      <c r="A27" s="67"/>
      <c r="B27" s="63" t="s">
        <v>130</v>
      </c>
      <c r="C27" s="16">
        <v>60</v>
      </c>
      <c r="D27" s="16">
        <v>2.35</v>
      </c>
      <c r="E27" s="16">
        <v>0.55000000000000004</v>
      </c>
      <c r="F27" s="16">
        <v>19.989999999999998</v>
      </c>
      <c r="G27" s="16">
        <v>96.32</v>
      </c>
      <c r="H27" s="73">
        <v>13.09</v>
      </c>
      <c r="I27" s="73">
        <v>0</v>
      </c>
      <c r="J27" s="73">
        <v>0</v>
      </c>
      <c r="K27" s="16">
        <v>0.9</v>
      </c>
      <c r="L27" s="16">
        <v>0.01</v>
      </c>
      <c r="M27" s="73">
        <v>0</v>
      </c>
      <c r="N27" s="74">
        <v>0</v>
      </c>
    </row>
    <row r="28" spans="1:14" ht="17.25" customHeight="1">
      <c r="A28" s="3"/>
      <c r="B28" s="52" t="s">
        <v>56</v>
      </c>
      <c r="C28" s="53">
        <f>SUM(C22:C27)</f>
        <v>837</v>
      </c>
      <c r="D28" s="53">
        <f t="shared" ref="D28:N28" si="1">SUM(D22:D27)</f>
        <v>30.040000000000003</v>
      </c>
      <c r="E28" s="53">
        <f t="shared" si="1"/>
        <v>50.24</v>
      </c>
      <c r="F28" s="53">
        <f t="shared" si="1"/>
        <v>94.59</v>
      </c>
      <c r="G28" s="53">
        <f t="shared" si="1"/>
        <v>900.97</v>
      </c>
      <c r="H28" s="53">
        <f t="shared" si="1"/>
        <v>105.85000000000001</v>
      </c>
      <c r="I28" s="53">
        <f t="shared" si="1"/>
        <v>270.86999999999995</v>
      </c>
      <c r="J28" s="53">
        <f t="shared" si="1"/>
        <v>57.410000000000004</v>
      </c>
      <c r="K28" s="53">
        <f t="shared" si="1"/>
        <v>5.4899999999999993</v>
      </c>
      <c r="L28" s="53">
        <f t="shared" si="1"/>
        <v>0.27</v>
      </c>
      <c r="M28" s="53">
        <f t="shared" si="1"/>
        <v>2.6</v>
      </c>
      <c r="N28" s="53">
        <f t="shared" si="1"/>
        <v>0.06</v>
      </c>
    </row>
    <row r="29" spans="1:14" ht="17.25" customHeight="1">
      <c r="A29" s="54"/>
      <c r="B29" s="55" t="s">
        <v>21</v>
      </c>
      <c r="C29" s="56">
        <f>C20+C28</f>
        <v>1337</v>
      </c>
      <c r="D29" s="56">
        <f t="shared" ref="D29:N29" si="2">D20+D28</f>
        <v>45.97</v>
      </c>
      <c r="E29" s="56">
        <f t="shared" si="2"/>
        <v>63.980000000000004</v>
      </c>
      <c r="F29" s="56">
        <f t="shared" si="2"/>
        <v>179.82</v>
      </c>
      <c r="G29" s="56">
        <f t="shared" si="2"/>
        <v>1432.69</v>
      </c>
      <c r="H29" s="56">
        <f t="shared" si="2"/>
        <v>397.51000000000005</v>
      </c>
      <c r="I29" s="56">
        <f t="shared" si="2"/>
        <v>508.15999999999997</v>
      </c>
      <c r="J29" s="56">
        <f t="shared" si="2"/>
        <v>99.85</v>
      </c>
      <c r="K29" s="56">
        <f t="shared" si="2"/>
        <v>9.0999999999999979</v>
      </c>
      <c r="L29" s="56">
        <f t="shared" si="2"/>
        <v>0.45</v>
      </c>
      <c r="M29" s="56">
        <f t="shared" si="2"/>
        <v>4.0500000000000007</v>
      </c>
      <c r="N29" s="56">
        <f t="shared" si="2"/>
        <v>0.14000000000000001</v>
      </c>
    </row>
    <row r="31" spans="1:14" ht="42.75" customHeight="1">
      <c r="A31" s="110" t="s">
        <v>58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4" ht="39.950000000000003" customHeight="1">
      <c r="A32" s="112" t="s">
        <v>0</v>
      </c>
      <c r="B32" s="112" t="s">
        <v>1</v>
      </c>
      <c r="C32" s="112" t="s">
        <v>2</v>
      </c>
      <c r="D32" s="112" t="s">
        <v>3</v>
      </c>
      <c r="E32" s="112" t="s">
        <v>4</v>
      </c>
      <c r="F32" s="112" t="s">
        <v>5</v>
      </c>
      <c r="G32" s="114" t="s">
        <v>6</v>
      </c>
      <c r="H32" s="108" t="s">
        <v>7</v>
      </c>
      <c r="I32" s="109"/>
      <c r="J32" s="109"/>
      <c r="K32" s="116"/>
      <c r="L32" s="108" t="s">
        <v>8</v>
      </c>
      <c r="M32" s="109"/>
      <c r="N32" s="109"/>
    </row>
    <row r="33" spans="1:14" ht="17.25" customHeight="1">
      <c r="A33" s="113"/>
      <c r="B33" s="113"/>
      <c r="C33" s="113"/>
      <c r="D33" s="113"/>
      <c r="E33" s="113"/>
      <c r="F33" s="113"/>
      <c r="G33" s="115"/>
      <c r="H33" s="50" t="s">
        <v>9</v>
      </c>
      <c r="I33" s="50" t="s">
        <v>10</v>
      </c>
      <c r="J33" s="50" t="s">
        <v>11</v>
      </c>
      <c r="K33" s="50" t="s">
        <v>12</v>
      </c>
      <c r="L33" s="50" t="s">
        <v>13</v>
      </c>
      <c r="M33" s="50" t="s">
        <v>14</v>
      </c>
      <c r="N33" s="51" t="s">
        <v>15</v>
      </c>
    </row>
    <row r="34" spans="1:14" ht="17.25" customHeight="1">
      <c r="A34" s="117" t="s">
        <v>55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7.25" customHeight="1">
      <c r="A35" s="12">
        <v>1</v>
      </c>
      <c r="B35" s="63" t="s">
        <v>101</v>
      </c>
      <c r="C35" s="16">
        <v>210</v>
      </c>
      <c r="D35" s="16">
        <v>6.2</v>
      </c>
      <c r="E35" s="16">
        <v>8</v>
      </c>
      <c r="F35" s="70">
        <v>26.8</v>
      </c>
      <c r="G35" s="16">
        <v>224</v>
      </c>
      <c r="H35" s="16">
        <v>182</v>
      </c>
      <c r="I35" s="16">
        <v>272</v>
      </c>
      <c r="J35" s="16">
        <v>34</v>
      </c>
      <c r="K35" s="16">
        <v>0</v>
      </c>
      <c r="L35" s="70">
        <v>0.1</v>
      </c>
      <c r="M35" s="16">
        <v>2</v>
      </c>
      <c r="N35" s="71">
        <v>0.08</v>
      </c>
    </row>
    <row r="36" spans="1:14" ht="17.25" customHeight="1">
      <c r="A36" s="12">
        <v>205</v>
      </c>
      <c r="B36" s="63" t="s">
        <v>102</v>
      </c>
      <c r="C36" s="72">
        <v>80</v>
      </c>
      <c r="D36" s="16">
        <v>4</v>
      </c>
      <c r="E36" s="16">
        <v>1.5</v>
      </c>
      <c r="F36" s="16">
        <v>46.4</v>
      </c>
      <c r="G36" s="16">
        <v>214</v>
      </c>
      <c r="H36" s="16">
        <v>15</v>
      </c>
      <c r="I36" s="73">
        <v>37</v>
      </c>
      <c r="J36" s="16">
        <v>9</v>
      </c>
      <c r="K36" s="16">
        <v>0</v>
      </c>
      <c r="L36" s="16">
        <v>7.0000000000000007E-2</v>
      </c>
      <c r="M36" s="16">
        <v>12</v>
      </c>
      <c r="N36" s="74">
        <v>0.01</v>
      </c>
    </row>
    <row r="37" spans="1:14" ht="17.25" customHeight="1">
      <c r="A37" s="12">
        <v>433</v>
      </c>
      <c r="B37" s="63" t="s">
        <v>132</v>
      </c>
      <c r="C37" s="72">
        <v>200</v>
      </c>
      <c r="D37" s="16">
        <v>4.7</v>
      </c>
      <c r="E37" s="16">
        <v>3.9</v>
      </c>
      <c r="F37" s="16">
        <v>29.5</v>
      </c>
      <c r="G37" s="16">
        <v>160.19999999999999</v>
      </c>
      <c r="H37" s="16">
        <v>131.69999999999999</v>
      </c>
      <c r="I37" s="73">
        <v>152.80000000000001</v>
      </c>
      <c r="J37" s="16">
        <v>23.1</v>
      </c>
      <c r="K37" s="16">
        <v>0.5</v>
      </c>
      <c r="L37" s="16">
        <v>0.1</v>
      </c>
      <c r="M37" s="73">
        <v>0.8</v>
      </c>
      <c r="N37" s="71">
        <v>0</v>
      </c>
    </row>
    <row r="38" spans="1:14" ht="17.25" customHeight="1">
      <c r="A38" s="45" t="s">
        <v>18</v>
      </c>
      <c r="B38" s="2" t="s">
        <v>20</v>
      </c>
      <c r="C38" s="16">
        <v>40</v>
      </c>
      <c r="D38" s="16">
        <v>2.87</v>
      </c>
      <c r="E38" s="16">
        <v>0.44</v>
      </c>
      <c r="F38" s="16">
        <v>18.39</v>
      </c>
      <c r="G38" s="16">
        <v>92.75</v>
      </c>
      <c r="H38" s="16">
        <v>8.1</v>
      </c>
      <c r="I38" s="16">
        <v>0</v>
      </c>
      <c r="J38" s="16">
        <v>0</v>
      </c>
      <c r="K38" s="16">
        <v>0.7</v>
      </c>
      <c r="L38" s="16">
        <v>0.05</v>
      </c>
      <c r="M38" s="16">
        <v>0</v>
      </c>
      <c r="N38" s="71">
        <v>0</v>
      </c>
    </row>
    <row r="39" spans="1:14" ht="17.25" customHeight="1">
      <c r="A39" s="45"/>
      <c r="B39" s="2"/>
      <c r="C39" s="16"/>
      <c r="D39" s="16"/>
      <c r="E39" s="16"/>
      <c r="F39" s="16"/>
      <c r="G39" s="16"/>
      <c r="H39" s="73"/>
      <c r="I39" s="73"/>
      <c r="J39" s="73"/>
      <c r="K39" s="16"/>
      <c r="L39" s="16"/>
      <c r="M39" s="73"/>
      <c r="N39" s="74"/>
    </row>
    <row r="40" spans="1:14" ht="17.25" customHeight="1">
      <c r="A40" s="2"/>
      <c r="B40" s="17" t="s">
        <v>57</v>
      </c>
      <c r="C40" s="33">
        <f>SUM(C35:C39)</f>
        <v>530</v>
      </c>
      <c r="D40" s="33">
        <f t="shared" ref="D40:N40" si="3">SUM(D35:D39)</f>
        <v>17.77</v>
      </c>
      <c r="E40" s="33">
        <f t="shared" si="3"/>
        <v>13.84</v>
      </c>
      <c r="F40" s="33">
        <f t="shared" si="3"/>
        <v>121.09</v>
      </c>
      <c r="G40" s="33">
        <f t="shared" si="3"/>
        <v>690.95</v>
      </c>
      <c r="H40" s="33">
        <f t="shared" si="3"/>
        <v>336.8</v>
      </c>
      <c r="I40" s="33">
        <f t="shared" si="3"/>
        <v>461.8</v>
      </c>
      <c r="J40" s="33">
        <f t="shared" si="3"/>
        <v>66.099999999999994</v>
      </c>
      <c r="K40" s="33">
        <f t="shared" si="3"/>
        <v>1.2</v>
      </c>
      <c r="L40" s="33">
        <f t="shared" si="3"/>
        <v>0.32</v>
      </c>
      <c r="M40" s="33">
        <f t="shared" si="3"/>
        <v>14.8</v>
      </c>
      <c r="N40" s="33">
        <f t="shared" si="3"/>
        <v>0.09</v>
      </c>
    </row>
    <row r="41" spans="1:14" ht="21" customHeight="1">
      <c r="A41" s="117" t="s">
        <v>51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ht="21.95" customHeight="1">
      <c r="A42" s="12">
        <v>1</v>
      </c>
      <c r="B42" s="63" t="s">
        <v>133</v>
      </c>
      <c r="C42" s="16">
        <v>267</v>
      </c>
      <c r="D42" s="16">
        <v>3.36</v>
      </c>
      <c r="E42" s="16">
        <v>4.9000000000000004</v>
      </c>
      <c r="F42" s="70">
        <v>9.1199999999999992</v>
      </c>
      <c r="G42" s="16">
        <v>96</v>
      </c>
      <c r="H42" s="16">
        <v>42</v>
      </c>
      <c r="I42" s="16">
        <v>76.400000000000006</v>
      </c>
      <c r="J42" s="16">
        <v>25.2</v>
      </c>
      <c r="K42" s="16">
        <v>0.96</v>
      </c>
      <c r="L42" s="70">
        <v>7.0000000000000007E-2</v>
      </c>
      <c r="M42" s="16">
        <v>2.64</v>
      </c>
      <c r="N42" s="71">
        <v>0.02</v>
      </c>
    </row>
    <row r="43" spans="1:14" ht="30.95" customHeight="1">
      <c r="A43" s="12">
        <v>205</v>
      </c>
      <c r="B43" s="2" t="s">
        <v>16</v>
      </c>
      <c r="C43" s="72">
        <v>80</v>
      </c>
      <c r="D43" s="16">
        <v>18.75</v>
      </c>
      <c r="E43" s="16">
        <v>10.725</v>
      </c>
      <c r="F43" s="16">
        <v>12.315</v>
      </c>
      <c r="G43" s="16">
        <v>222</v>
      </c>
      <c r="H43" s="16">
        <v>22.905000000000001</v>
      </c>
      <c r="I43" s="73">
        <v>172.68</v>
      </c>
      <c r="J43" s="16">
        <v>24.855</v>
      </c>
      <c r="K43" s="16">
        <v>1.8149999999999999</v>
      </c>
      <c r="L43" s="16">
        <v>0.09</v>
      </c>
      <c r="M43" s="16">
        <v>0</v>
      </c>
      <c r="N43" s="74">
        <v>7.4999999999999997E-2</v>
      </c>
    </row>
    <row r="44" spans="1:14" ht="30.95" customHeight="1">
      <c r="A44" s="12">
        <v>332</v>
      </c>
      <c r="B44" s="63" t="s">
        <v>103</v>
      </c>
      <c r="C44" s="72">
        <v>150</v>
      </c>
      <c r="D44" s="16">
        <v>3.81</v>
      </c>
      <c r="E44" s="16">
        <v>6.1050000000000004</v>
      </c>
      <c r="F44" s="16">
        <v>38.61</v>
      </c>
      <c r="G44" s="16">
        <v>228</v>
      </c>
      <c r="H44" s="16">
        <v>32.729999999999997</v>
      </c>
      <c r="I44" s="73">
        <v>82.275000000000006</v>
      </c>
      <c r="J44" s="16">
        <v>28.664999999999999</v>
      </c>
      <c r="K44" s="16">
        <v>0.76500000000000001</v>
      </c>
      <c r="L44" s="16">
        <v>0.03</v>
      </c>
      <c r="M44" s="73">
        <v>0</v>
      </c>
      <c r="N44" s="71">
        <v>0.03</v>
      </c>
    </row>
    <row r="45" spans="1:14" ht="21" customHeight="1">
      <c r="A45" s="45" t="s">
        <v>18</v>
      </c>
      <c r="B45" s="63" t="s">
        <v>134</v>
      </c>
      <c r="C45" s="16">
        <v>100</v>
      </c>
      <c r="D45" s="16">
        <v>1.5329999999999999</v>
      </c>
      <c r="E45" s="16">
        <v>5.0670000000000002</v>
      </c>
      <c r="F45" s="16">
        <v>9.0329999999999995</v>
      </c>
      <c r="G45" s="16">
        <v>86.665999999999997</v>
      </c>
      <c r="H45" s="16">
        <v>51.616999999999997</v>
      </c>
      <c r="I45" s="16">
        <v>27.033000000000001</v>
      </c>
      <c r="J45" s="16">
        <v>14.63</v>
      </c>
      <c r="K45" s="16">
        <v>0.61699999999999999</v>
      </c>
      <c r="L45" s="16">
        <v>1.7000000000000001E-2</v>
      </c>
      <c r="M45" s="16">
        <v>38.466999999999999</v>
      </c>
      <c r="N45" s="71">
        <v>0</v>
      </c>
    </row>
    <row r="46" spans="1:14" ht="30.95" customHeight="1">
      <c r="A46" s="45" t="s">
        <v>19</v>
      </c>
      <c r="B46" s="63" t="s">
        <v>106</v>
      </c>
      <c r="C46" s="16">
        <v>200</v>
      </c>
      <c r="D46" s="16">
        <v>0</v>
      </c>
      <c r="E46" s="16">
        <v>0</v>
      </c>
      <c r="F46" s="16">
        <v>9.98</v>
      </c>
      <c r="G46" s="16">
        <v>104</v>
      </c>
      <c r="H46" s="73">
        <v>0.2</v>
      </c>
      <c r="I46" s="73">
        <v>0</v>
      </c>
      <c r="J46" s="73">
        <v>0</v>
      </c>
      <c r="K46" s="16">
        <v>0.03</v>
      </c>
      <c r="L46" s="16">
        <v>0</v>
      </c>
      <c r="M46" s="73">
        <v>0</v>
      </c>
      <c r="N46" s="74">
        <v>0</v>
      </c>
    </row>
    <row r="47" spans="1:14" ht="30.95" customHeight="1">
      <c r="A47" s="67"/>
      <c r="B47" s="68" t="s">
        <v>139</v>
      </c>
      <c r="C47" s="16">
        <v>60</v>
      </c>
      <c r="D47" s="16">
        <v>2.35</v>
      </c>
      <c r="E47" s="16">
        <v>0.55000000000000004</v>
      </c>
      <c r="F47" s="16">
        <v>19.989999999999998</v>
      </c>
      <c r="G47" s="16">
        <v>96.32</v>
      </c>
      <c r="H47" s="73">
        <v>13.09</v>
      </c>
      <c r="I47" s="73">
        <v>0</v>
      </c>
      <c r="J47" s="73">
        <v>0</v>
      </c>
      <c r="K47" s="16">
        <v>0.9</v>
      </c>
      <c r="L47" s="16">
        <v>0.01</v>
      </c>
      <c r="M47" s="73">
        <v>0</v>
      </c>
      <c r="N47" s="74">
        <v>0</v>
      </c>
    </row>
    <row r="48" spans="1:14" ht="17.25" customHeight="1">
      <c r="A48" s="3"/>
      <c r="B48" s="52" t="s">
        <v>56</v>
      </c>
      <c r="C48" s="53">
        <f>SUM(C42:C47)</f>
        <v>857</v>
      </c>
      <c r="D48" s="53">
        <f t="shared" ref="D48:N48" si="4">SUM(D42:D47)</f>
        <v>29.803000000000001</v>
      </c>
      <c r="E48" s="53">
        <f t="shared" si="4"/>
        <v>27.347000000000001</v>
      </c>
      <c r="F48" s="53">
        <f t="shared" si="4"/>
        <v>99.048000000000002</v>
      </c>
      <c r="G48" s="53">
        <f t="shared" si="4"/>
        <v>832.98599999999988</v>
      </c>
      <c r="H48" s="53">
        <f t="shared" si="4"/>
        <v>162.54199999999997</v>
      </c>
      <c r="I48" s="53">
        <f t="shared" si="4"/>
        <v>358.38800000000003</v>
      </c>
      <c r="J48" s="53">
        <f t="shared" si="4"/>
        <v>93.35</v>
      </c>
      <c r="K48" s="53">
        <f t="shared" si="4"/>
        <v>5.0870000000000006</v>
      </c>
      <c r="L48" s="53">
        <f t="shared" si="4"/>
        <v>0.21700000000000003</v>
      </c>
      <c r="M48" s="53">
        <f t="shared" si="4"/>
        <v>41.106999999999999</v>
      </c>
      <c r="N48" s="53">
        <f t="shared" si="4"/>
        <v>0.125</v>
      </c>
    </row>
    <row r="49" spans="1:15" ht="17.25" customHeight="1">
      <c r="A49" s="54"/>
      <c r="B49" s="55" t="s">
        <v>21</v>
      </c>
      <c r="C49" s="56">
        <f>C40+C48</f>
        <v>1387</v>
      </c>
      <c r="D49" s="56">
        <f t="shared" ref="D49:N49" si="5">D40+D48</f>
        <v>47.573</v>
      </c>
      <c r="E49" s="56">
        <f t="shared" si="5"/>
        <v>41.186999999999998</v>
      </c>
      <c r="F49" s="56">
        <f t="shared" si="5"/>
        <v>220.13800000000001</v>
      </c>
      <c r="G49" s="56">
        <f t="shared" si="5"/>
        <v>1523.9359999999999</v>
      </c>
      <c r="H49" s="56">
        <f t="shared" si="5"/>
        <v>499.34199999999998</v>
      </c>
      <c r="I49" s="56">
        <f t="shared" si="5"/>
        <v>820.1880000000001</v>
      </c>
      <c r="J49" s="56">
        <f t="shared" si="5"/>
        <v>159.44999999999999</v>
      </c>
      <c r="K49" s="56">
        <f t="shared" si="5"/>
        <v>6.2870000000000008</v>
      </c>
      <c r="L49" s="56">
        <f t="shared" si="5"/>
        <v>0.53700000000000003</v>
      </c>
      <c r="M49" s="56">
        <f t="shared" si="5"/>
        <v>55.906999999999996</v>
      </c>
      <c r="N49" s="56">
        <f t="shared" si="5"/>
        <v>0.215</v>
      </c>
    </row>
    <row r="51" spans="1:15" ht="42.75" customHeight="1">
      <c r="A51" s="110" t="s">
        <v>59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5" ht="39.950000000000003" customHeight="1">
      <c r="A52" s="112" t="s">
        <v>0</v>
      </c>
      <c r="B52" s="112" t="s">
        <v>1</v>
      </c>
      <c r="C52" s="112" t="s">
        <v>2</v>
      </c>
      <c r="D52" s="112" t="s">
        <v>3</v>
      </c>
      <c r="E52" s="112" t="s">
        <v>4</v>
      </c>
      <c r="F52" s="112" t="s">
        <v>5</v>
      </c>
      <c r="G52" s="114" t="s">
        <v>6</v>
      </c>
      <c r="H52" s="108" t="s">
        <v>7</v>
      </c>
      <c r="I52" s="109"/>
      <c r="J52" s="109"/>
      <c r="K52" s="116"/>
      <c r="L52" s="108" t="s">
        <v>8</v>
      </c>
      <c r="M52" s="109"/>
      <c r="N52" s="109"/>
    </row>
    <row r="53" spans="1:15" ht="17.25" customHeight="1">
      <c r="A53" s="113"/>
      <c r="B53" s="113"/>
      <c r="C53" s="113"/>
      <c r="D53" s="113"/>
      <c r="E53" s="113"/>
      <c r="F53" s="113"/>
      <c r="G53" s="115"/>
      <c r="H53" s="50" t="s">
        <v>9</v>
      </c>
      <c r="I53" s="50" t="s">
        <v>10</v>
      </c>
      <c r="J53" s="50" t="s">
        <v>11</v>
      </c>
      <c r="K53" s="50" t="s">
        <v>12</v>
      </c>
      <c r="L53" s="50" t="s">
        <v>13</v>
      </c>
      <c r="M53" s="50" t="s">
        <v>14</v>
      </c>
      <c r="N53" s="51" t="s">
        <v>15</v>
      </c>
    </row>
    <row r="54" spans="1:15" ht="17.25" customHeight="1">
      <c r="A54" s="117" t="s">
        <v>55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</row>
    <row r="55" spans="1:15" ht="17.25" customHeight="1">
      <c r="A55" s="12">
        <v>322</v>
      </c>
      <c r="B55" s="63" t="s">
        <v>107</v>
      </c>
      <c r="C55" s="72">
        <v>210</v>
      </c>
      <c r="D55" s="16">
        <v>8.18</v>
      </c>
      <c r="E55" s="16">
        <v>12.8</v>
      </c>
      <c r="F55" s="16">
        <v>42.46</v>
      </c>
      <c r="G55" s="16">
        <v>318</v>
      </c>
      <c r="H55" s="16">
        <v>129.12</v>
      </c>
      <c r="I55" s="73">
        <v>197.54</v>
      </c>
      <c r="J55" s="16">
        <v>53.22</v>
      </c>
      <c r="K55" s="16">
        <v>1.42</v>
      </c>
      <c r="L55" s="16">
        <v>0.22</v>
      </c>
      <c r="M55" s="16">
        <v>1.2</v>
      </c>
      <c r="N55" s="74">
        <v>0.06</v>
      </c>
    </row>
    <row r="56" spans="1:15" ht="17.25" customHeight="1">
      <c r="A56" s="12">
        <v>323</v>
      </c>
      <c r="B56" s="63" t="s">
        <v>127</v>
      </c>
      <c r="C56" s="72">
        <v>50</v>
      </c>
      <c r="D56" s="16">
        <v>5.76</v>
      </c>
      <c r="E56" s="16">
        <v>5.25</v>
      </c>
      <c r="F56" s="70">
        <v>14.94</v>
      </c>
      <c r="G56" s="16">
        <v>133</v>
      </c>
      <c r="H56" s="16">
        <v>156.6</v>
      </c>
      <c r="I56" s="16">
        <v>106.5</v>
      </c>
      <c r="J56" s="16">
        <v>17.399999999999999</v>
      </c>
      <c r="K56" s="16">
        <v>0.76</v>
      </c>
      <c r="L56" s="70">
        <v>0.05</v>
      </c>
      <c r="M56" s="16">
        <v>0.06</v>
      </c>
      <c r="N56" s="71">
        <v>0.03</v>
      </c>
    </row>
    <row r="57" spans="1:15" ht="17.25" customHeight="1">
      <c r="A57" s="12">
        <v>332</v>
      </c>
      <c r="B57" s="63" t="s">
        <v>71</v>
      </c>
      <c r="C57" s="102">
        <v>200</v>
      </c>
      <c r="D57" s="16">
        <v>0.2</v>
      </c>
      <c r="E57" s="16">
        <v>0.05</v>
      </c>
      <c r="F57" s="16">
        <v>15.01</v>
      </c>
      <c r="G57" s="16">
        <v>57</v>
      </c>
      <c r="H57" s="16">
        <v>5.25</v>
      </c>
      <c r="I57" s="73">
        <v>8.24</v>
      </c>
      <c r="J57" s="16">
        <v>4.4000000000000004</v>
      </c>
      <c r="K57" s="16">
        <v>0.86</v>
      </c>
      <c r="L57" s="16">
        <v>0</v>
      </c>
      <c r="M57" s="16">
        <v>0.1</v>
      </c>
      <c r="N57" s="74">
        <v>0</v>
      </c>
    </row>
    <row r="58" spans="1:15" ht="17.25" customHeight="1">
      <c r="A58" s="45" t="s">
        <v>18</v>
      </c>
      <c r="B58" s="2" t="s">
        <v>20</v>
      </c>
      <c r="C58" s="16">
        <v>40</v>
      </c>
      <c r="D58" s="16">
        <v>2.87</v>
      </c>
      <c r="E58" s="16">
        <v>0.44</v>
      </c>
      <c r="F58" s="16">
        <v>18.39</v>
      </c>
      <c r="G58" s="16">
        <v>92.75</v>
      </c>
      <c r="H58" s="16">
        <v>8.1</v>
      </c>
      <c r="I58" s="16">
        <v>0</v>
      </c>
      <c r="J58" s="16">
        <v>0</v>
      </c>
      <c r="K58" s="16">
        <v>0.7</v>
      </c>
      <c r="L58" s="16">
        <v>0.05</v>
      </c>
      <c r="M58" s="16">
        <v>0</v>
      </c>
      <c r="N58" s="71">
        <v>0</v>
      </c>
    </row>
    <row r="59" spans="1:15" ht="17.25" customHeight="1">
      <c r="A59" s="45" t="s">
        <v>19</v>
      </c>
      <c r="B59" s="2"/>
      <c r="C59" s="16"/>
      <c r="D59" s="16"/>
      <c r="E59" s="16"/>
      <c r="F59" s="16"/>
      <c r="G59" s="16"/>
      <c r="H59" s="73"/>
      <c r="I59" s="73"/>
      <c r="J59" s="73"/>
      <c r="K59" s="16"/>
      <c r="L59" s="16"/>
      <c r="M59" s="73"/>
      <c r="N59" s="74"/>
    </row>
    <row r="60" spans="1:15" ht="17.25" customHeight="1">
      <c r="A60" s="2"/>
      <c r="B60" s="17" t="s">
        <v>57</v>
      </c>
      <c r="C60" s="33">
        <f>SUM(C55:C59)</f>
        <v>500</v>
      </c>
      <c r="D60" s="33">
        <f t="shared" ref="D60:N60" si="6">SUM(D55:D59)</f>
        <v>17.009999999999998</v>
      </c>
      <c r="E60" s="33">
        <f t="shared" si="6"/>
        <v>18.540000000000003</v>
      </c>
      <c r="F60" s="33">
        <f t="shared" si="6"/>
        <v>90.8</v>
      </c>
      <c r="G60" s="33">
        <f t="shared" si="6"/>
        <v>600.75</v>
      </c>
      <c r="H60" s="33">
        <f t="shared" si="6"/>
        <v>299.07000000000005</v>
      </c>
      <c r="I60" s="33">
        <f t="shared" si="6"/>
        <v>312.27999999999997</v>
      </c>
      <c r="J60" s="33">
        <f t="shared" si="6"/>
        <v>75.02000000000001</v>
      </c>
      <c r="K60" s="33">
        <f t="shared" si="6"/>
        <v>3.7399999999999993</v>
      </c>
      <c r="L60" s="33">
        <f t="shared" si="6"/>
        <v>0.32</v>
      </c>
      <c r="M60" s="33">
        <f t="shared" si="6"/>
        <v>1.36</v>
      </c>
      <c r="N60" s="33">
        <f t="shared" si="6"/>
        <v>0.09</v>
      </c>
    </row>
    <row r="61" spans="1:15" ht="21" customHeight="1">
      <c r="A61" s="117" t="s">
        <v>51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</row>
    <row r="62" spans="1:15" ht="21.95" customHeight="1">
      <c r="A62" s="12">
        <v>1</v>
      </c>
      <c r="B62" s="63" t="s">
        <v>136</v>
      </c>
      <c r="C62" s="84">
        <v>100</v>
      </c>
      <c r="D62" s="85">
        <v>1.5329999999999999</v>
      </c>
      <c r="E62" s="85">
        <v>5.0659999999999998</v>
      </c>
      <c r="F62" s="85">
        <v>9.0329999999999995</v>
      </c>
      <c r="G62" s="84">
        <v>86.665999999999997</v>
      </c>
      <c r="H62" s="84">
        <v>51.616</v>
      </c>
      <c r="I62" s="84">
        <v>27.033000000000001</v>
      </c>
      <c r="J62" s="84">
        <v>14.6</v>
      </c>
      <c r="K62" s="84">
        <v>0.61699999999999999</v>
      </c>
      <c r="L62" s="84">
        <v>1.7000000000000001E-2</v>
      </c>
      <c r="M62" s="84">
        <v>38.466799999999999</v>
      </c>
      <c r="N62" s="86">
        <v>0</v>
      </c>
      <c r="O62" s="81"/>
    </row>
    <row r="63" spans="1:15" ht="30.95" customHeight="1">
      <c r="A63" s="12">
        <v>191</v>
      </c>
      <c r="B63" s="63" t="s">
        <v>96</v>
      </c>
      <c r="C63" s="100">
        <v>262</v>
      </c>
      <c r="D63" s="16">
        <v>5.48</v>
      </c>
      <c r="E63" s="16">
        <v>4.74</v>
      </c>
      <c r="F63" s="16">
        <v>19.739999999999998</v>
      </c>
      <c r="G63" s="16">
        <v>146</v>
      </c>
      <c r="H63" s="16">
        <v>43.84</v>
      </c>
      <c r="I63" s="73">
        <v>109.42</v>
      </c>
      <c r="J63" s="16">
        <v>25.29</v>
      </c>
      <c r="K63" s="16">
        <v>2.02</v>
      </c>
      <c r="L63" s="16">
        <v>0.23</v>
      </c>
      <c r="M63" s="16">
        <v>15.25</v>
      </c>
      <c r="N63" s="74">
        <v>0.02</v>
      </c>
    </row>
    <row r="64" spans="1:15" ht="30.95" customHeight="1">
      <c r="A64" s="12">
        <v>332</v>
      </c>
      <c r="B64" s="63" t="s">
        <v>108</v>
      </c>
      <c r="C64" s="100">
        <v>60</v>
      </c>
      <c r="D64" s="16">
        <v>9.84</v>
      </c>
      <c r="E64" s="16">
        <v>16.940000000000001</v>
      </c>
      <c r="F64" s="16">
        <v>17.440000000000001</v>
      </c>
      <c r="G64" s="16">
        <v>262</v>
      </c>
      <c r="H64" s="16">
        <v>49.53</v>
      </c>
      <c r="I64" s="73">
        <v>131.22999999999999</v>
      </c>
      <c r="J64" s="16">
        <v>44.87</v>
      </c>
      <c r="K64" s="16">
        <v>1.51</v>
      </c>
      <c r="L64" s="16">
        <v>0.1</v>
      </c>
      <c r="M64" s="16">
        <v>8.1999999999999993</v>
      </c>
      <c r="N64" s="74">
        <v>0.01</v>
      </c>
    </row>
    <row r="65" spans="1:14" ht="21" customHeight="1">
      <c r="A65" s="45" t="s">
        <v>18</v>
      </c>
      <c r="B65" s="63" t="s">
        <v>109</v>
      </c>
      <c r="C65" s="84">
        <v>200</v>
      </c>
      <c r="D65" s="84">
        <v>4.12</v>
      </c>
      <c r="E65" s="84">
        <v>7.19</v>
      </c>
      <c r="F65" s="84">
        <v>27.01</v>
      </c>
      <c r="G65" s="84">
        <v>187.62</v>
      </c>
      <c r="H65" s="84">
        <v>62.54</v>
      </c>
      <c r="I65" s="87">
        <v>113.11</v>
      </c>
      <c r="J65" s="84">
        <v>38.590000000000003</v>
      </c>
      <c r="K65" s="84">
        <v>1.45</v>
      </c>
      <c r="L65" s="84">
        <v>0.19</v>
      </c>
      <c r="M65" s="84">
        <v>0.6</v>
      </c>
      <c r="N65" s="89">
        <v>0.05</v>
      </c>
    </row>
    <row r="66" spans="1:14" ht="30.95" customHeight="1">
      <c r="A66" s="45" t="s">
        <v>19</v>
      </c>
      <c r="B66" s="63" t="s">
        <v>104</v>
      </c>
      <c r="C66" s="84">
        <v>200</v>
      </c>
      <c r="D66" s="84">
        <v>0</v>
      </c>
      <c r="E66" s="84">
        <v>0</v>
      </c>
      <c r="F66" s="84">
        <v>32.9</v>
      </c>
      <c r="G66" s="84">
        <v>112.8</v>
      </c>
      <c r="H66" s="84">
        <v>11.6</v>
      </c>
      <c r="I66" s="84">
        <v>6.5</v>
      </c>
      <c r="J66" s="84">
        <v>1.9</v>
      </c>
      <c r="K66" s="84">
        <v>0</v>
      </c>
      <c r="L66" s="84">
        <v>0</v>
      </c>
      <c r="M66" s="84">
        <v>0</v>
      </c>
      <c r="N66" s="88">
        <v>0</v>
      </c>
    </row>
    <row r="67" spans="1:14" ht="30.95" customHeight="1">
      <c r="A67" s="67"/>
      <c r="B67" s="63" t="s">
        <v>135</v>
      </c>
      <c r="C67" s="16">
        <v>60</v>
      </c>
      <c r="D67" s="16">
        <v>2.35</v>
      </c>
      <c r="E67" s="16">
        <v>0.55000000000000004</v>
      </c>
      <c r="F67" s="16">
        <v>19.989999999999998</v>
      </c>
      <c r="G67" s="16">
        <v>96.32</v>
      </c>
      <c r="H67" s="73">
        <v>13.09</v>
      </c>
      <c r="I67" s="73">
        <v>0</v>
      </c>
      <c r="J67" s="73">
        <v>0</v>
      </c>
      <c r="K67" s="16">
        <v>0.9</v>
      </c>
      <c r="L67" s="16">
        <v>0.01</v>
      </c>
      <c r="M67" s="73">
        <v>0</v>
      </c>
      <c r="N67" s="74">
        <v>0</v>
      </c>
    </row>
    <row r="68" spans="1:14" ht="17.25" customHeight="1">
      <c r="A68" s="3"/>
      <c r="B68" s="52" t="s">
        <v>56</v>
      </c>
      <c r="C68" s="53">
        <f>SUM(C62:C67)</f>
        <v>882</v>
      </c>
      <c r="D68" s="53">
        <f t="shared" ref="D68:N68" si="7">SUM(D62:D67)</f>
        <v>23.323000000000004</v>
      </c>
      <c r="E68" s="53">
        <f t="shared" si="7"/>
        <v>34.485999999999997</v>
      </c>
      <c r="F68" s="53">
        <f t="shared" si="7"/>
        <v>126.11299999999999</v>
      </c>
      <c r="G68" s="53">
        <f t="shared" si="7"/>
        <v>891.40599999999995</v>
      </c>
      <c r="H68" s="53">
        <f t="shared" si="7"/>
        <v>232.21599999999998</v>
      </c>
      <c r="I68" s="53">
        <f t="shared" si="7"/>
        <v>387.29300000000001</v>
      </c>
      <c r="J68" s="53">
        <f t="shared" si="7"/>
        <v>125.25</v>
      </c>
      <c r="K68" s="53">
        <f t="shared" si="7"/>
        <v>6.4970000000000008</v>
      </c>
      <c r="L68" s="53">
        <f t="shared" si="7"/>
        <v>0.54699999999999993</v>
      </c>
      <c r="M68" s="53">
        <f t="shared" si="7"/>
        <v>62.516799999999996</v>
      </c>
      <c r="N68" s="53">
        <f t="shared" si="7"/>
        <v>0.08</v>
      </c>
    </row>
    <row r="69" spans="1:14" ht="17.25" customHeight="1">
      <c r="A69" s="54"/>
      <c r="B69" s="55" t="s">
        <v>21</v>
      </c>
      <c r="C69" s="56">
        <f>C60+C68</f>
        <v>1382</v>
      </c>
      <c r="D69" s="56">
        <f t="shared" ref="D69:N69" si="8">D60+D68</f>
        <v>40.332999999999998</v>
      </c>
      <c r="E69" s="56">
        <f t="shared" si="8"/>
        <v>53.025999999999996</v>
      </c>
      <c r="F69" s="56">
        <f t="shared" si="8"/>
        <v>216.91299999999998</v>
      </c>
      <c r="G69" s="56">
        <f t="shared" si="8"/>
        <v>1492.1559999999999</v>
      </c>
      <c r="H69" s="56">
        <f t="shared" si="8"/>
        <v>531.28600000000006</v>
      </c>
      <c r="I69" s="56">
        <f t="shared" si="8"/>
        <v>699.57299999999998</v>
      </c>
      <c r="J69" s="56">
        <f t="shared" si="8"/>
        <v>200.27</v>
      </c>
      <c r="K69" s="56">
        <f t="shared" si="8"/>
        <v>10.237</v>
      </c>
      <c r="L69" s="56">
        <f t="shared" si="8"/>
        <v>0.86699999999999999</v>
      </c>
      <c r="M69" s="56">
        <f t="shared" si="8"/>
        <v>63.876799999999996</v>
      </c>
      <c r="N69" s="56">
        <f t="shared" si="8"/>
        <v>0.16999999999999998</v>
      </c>
    </row>
    <row r="71" spans="1:14" ht="42.75" customHeight="1">
      <c r="A71" s="110" t="s">
        <v>60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</row>
    <row r="72" spans="1:14" ht="39.950000000000003" customHeight="1">
      <c r="A72" s="112" t="s">
        <v>0</v>
      </c>
      <c r="B72" s="112" t="s">
        <v>1</v>
      </c>
      <c r="C72" s="112" t="s">
        <v>2</v>
      </c>
      <c r="D72" s="112" t="s">
        <v>3</v>
      </c>
      <c r="E72" s="112" t="s">
        <v>4</v>
      </c>
      <c r="F72" s="112" t="s">
        <v>5</v>
      </c>
      <c r="G72" s="114" t="s">
        <v>6</v>
      </c>
      <c r="H72" s="108" t="s">
        <v>7</v>
      </c>
      <c r="I72" s="109"/>
      <c r="J72" s="109"/>
      <c r="K72" s="116"/>
      <c r="L72" s="108" t="s">
        <v>8</v>
      </c>
      <c r="M72" s="109"/>
      <c r="N72" s="109"/>
    </row>
    <row r="73" spans="1:14" ht="17.25" customHeight="1">
      <c r="A73" s="113"/>
      <c r="B73" s="113"/>
      <c r="C73" s="113"/>
      <c r="D73" s="113"/>
      <c r="E73" s="113"/>
      <c r="F73" s="113"/>
      <c r="G73" s="115"/>
      <c r="H73" s="50" t="s">
        <v>9</v>
      </c>
      <c r="I73" s="50" t="s">
        <v>10</v>
      </c>
      <c r="J73" s="50" t="s">
        <v>11</v>
      </c>
      <c r="K73" s="50" t="s">
        <v>12</v>
      </c>
      <c r="L73" s="50" t="s">
        <v>13</v>
      </c>
      <c r="M73" s="50" t="s">
        <v>14</v>
      </c>
      <c r="N73" s="51" t="s">
        <v>15</v>
      </c>
    </row>
    <row r="74" spans="1:14" ht="17.25" customHeight="1">
      <c r="A74" s="117" t="s">
        <v>55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</row>
    <row r="75" spans="1:14" ht="17.25" customHeight="1">
      <c r="A75" s="12">
        <v>1</v>
      </c>
      <c r="B75" s="63" t="s">
        <v>110</v>
      </c>
      <c r="C75" s="16">
        <v>10</v>
      </c>
      <c r="D75" s="16">
        <v>3</v>
      </c>
      <c r="E75" s="16">
        <v>3</v>
      </c>
      <c r="F75" s="70"/>
      <c r="G75" s="16">
        <v>36</v>
      </c>
      <c r="H75" s="16">
        <v>100</v>
      </c>
      <c r="I75" s="16">
        <v>60</v>
      </c>
      <c r="J75" s="16">
        <v>5.5</v>
      </c>
      <c r="K75" s="16">
        <v>7.0000000000000007E-2</v>
      </c>
      <c r="L75" s="70"/>
      <c r="M75" s="16">
        <v>7.0000000000000007E-2</v>
      </c>
      <c r="N75" s="71">
        <v>21</v>
      </c>
    </row>
    <row r="76" spans="1:14" ht="17.25" customHeight="1">
      <c r="A76" s="12">
        <v>205</v>
      </c>
      <c r="B76" s="63" t="s">
        <v>79</v>
      </c>
      <c r="C76" s="16">
        <v>75</v>
      </c>
      <c r="D76" s="16">
        <v>5.28</v>
      </c>
      <c r="E76" s="16">
        <v>6.43</v>
      </c>
      <c r="F76" s="16">
        <v>34.14</v>
      </c>
      <c r="G76" s="16">
        <v>216</v>
      </c>
      <c r="H76" s="16">
        <v>17.79</v>
      </c>
      <c r="I76" s="73">
        <v>68.33</v>
      </c>
      <c r="J76" s="16">
        <v>13.43</v>
      </c>
      <c r="K76" s="16">
        <v>0.93</v>
      </c>
      <c r="L76" s="16">
        <v>0.1</v>
      </c>
      <c r="M76" s="16">
        <v>4.7699999999999996</v>
      </c>
      <c r="N76" s="74">
        <v>0.01</v>
      </c>
    </row>
    <row r="77" spans="1:14" ht="17.25" customHeight="1">
      <c r="A77" s="12">
        <v>332</v>
      </c>
      <c r="B77" s="63" t="s">
        <v>71</v>
      </c>
      <c r="C77" s="102">
        <v>200</v>
      </c>
      <c r="D77" s="16">
        <v>0.2</v>
      </c>
      <c r="E77" s="16">
        <v>0.05</v>
      </c>
      <c r="F77" s="16">
        <v>15.01</v>
      </c>
      <c r="G77" s="16">
        <v>57</v>
      </c>
      <c r="H77" s="16">
        <v>5.25</v>
      </c>
      <c r="I77" s="73">
        <v>8.24</v>
      </c>
      <c r="J77" s="16">
        <v>4.4000000000000004</v>
      </c>
      <c r="K77" s="16">
        <v>0.86</v>
      </c>
      <c r="L77" s="16">
        <v>0</v>
      </c>
      <c r="M77" s="16">
        <v>0.1</v>
      </c>
      <c r="N77" s="74">
        <v>0</v>
      </c>
    </row>
    <row r="78" spans="1:14" ht="17.25" customHeight="1">
      <c r="A78" s="45" t="s">
        <v>18</v>
      </c>
      <c r="B78" s="2" t="s">
        <v>20</v>
      </c>
      <c r="C78" s="16">
        <v>40</v>
      </c>
      <c r="D78" s="16">
        <v>2.87</v>
      </c>
      <c r="E78" s="16">
        <v>0.44</v>
      </c>
      <c r="F78" s="16">
        <v>18.39</v>
      </c>
      <c r="G78" s="16">
        <v>92.75</v>
      </c>
      <c r="H78" s="16">
        <v>8.1</v>
      </c>
      <c r="I78" s="16">
        <v>0</v>
      </c>
      <c r="J78" s="16">
        <v>0</v>
      </c>
      <c r="K78" s="16">
        <v>0.7</v>
      </c>
      <c r="L78" s="16">
        <v>0.05</v>
      </c>
      <c r="M78" s="16">
        <v>0</v>
      </c>
      <c r="N78" s="71">
        <v>0</v>
      </c>
    </row>
    <row r="79" spans="1:14" ht="17.25" customHeight="1">
      <c r="A79" s="45" t="s">
        <v>19</v>
      </c>
      <c r="B79" s="2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71"/>
    </row>
    <row r="80" spans="1:14" ht="17.25" customHeight="1">
      <c r="A80" s="2"/>
      <c r="B80" s="17" t="s">
        <v>57</v>
      </c>
      <c r="C80" s="33">
        <f>SUM(C75:C79)</f>
        <v>325</v>
      </c>
      <c r="D80" s="33">
        <f t="shared" ref="D80:N80" si="9">SUM(D75:D79)</f>
        <v>11.350000000000001</v>
      </c>
      <c r="E80" s="33">
        <f t="shared" si="9"/>
        <v>9.92</v>
      </c>
      <c r="F80" s="33">
        <f t="shared" si="9"/>
        <v>67.539999999999992</v>
      </c>
      <c r="G80" s="33">
        <f t="shared" si="9"/>
        <v>401.75</v>
      </c>
      <c r="H80" s="33">
        <f t="shared" si="9"/>
        <v>131.13999999999999</v>
      </c>
      <c r="I80" s="33">
        <f t="shared" si="9"/>
        <v>136.57</v>
      </c>
      <c r="J80" s="33">
        <f t="shared" si="9"/>
        <v>23.33</v>
      </c>
      <c r="K80" s="33">
        <f t="shared" si="9"/>
        <v>2.5599999999999996</v>
      </c>
      <c r="L80" s="33">
        <f t="shared" si="9"/>
        <v>0.15000000000000002</v>
      </c>
      <c r="M80" s="33">
        <f t="shared" si="9"/>
        <v>4.9399999999999995</v>
      </c>
      <c r="N80" s="33">
        <f t="shared" si="9"/>
        <v>21.01</v>
      </c>
    </row>
    <row r="81" spans="1:14" ht="21" customHeight="1">
      <c r="A81" s="117" t="s">
        <v>51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</row>
    <row r="82" spans="1:14" ht="21.95" customHeight="1">
      <c r="A82" s="12">
        <v>1</v>
      </c>
      <c r="B82" s="63" t="s">
        <v>77</v>
      </c>
      <c r="C82" s="16">
        <v>267</v>
      </c>
      <c r="D82" s="16">
        <v>2.41</v>
      </c>
      <c r="E82" s="16">
        <v>5.47</v>
      </c>
      <c r="F82" s="70">
        <v>15.23</v>
      </c>
      <c r="G82" s="16">
        <v>123</v>
      </c>
      <c r="H82" s="16">
        <v>33.65</v>
      </c>
      <c r="I82" s="16">
        <v>68.55</v>
      </c>
      <c r="J82" s="16">
        <v>28.17</v>
      </c>
      <c r="K82" s="16">
        <v>1.05</v>
      </c>
      <c r="L82" s="70">
        <v>0.11</v>
      </c>
      <c r="M82" s="16">
        <v>26.26</v>
      </c>
      <c r="N82" s="71">
        <v>0.03</v>
      </c>
    </row>
    <row r="83" spans="1:14" ht="30.95" customHeight="1">
      <c r="A83" s="12">
        <v>167</v>
      </c>
      <c r="B83" s="63" t="s">
        <v>111</v>
      </c>
      <c r="C83" s="72">
        <v>55</v>
      </c>
      <c r="D83" s="16">
        <v>7.85</v>
      </c>
      <c r="E83" s="16">
        <v>6.51</v>
      </c>
      <c r="F83" s="16">
        <v>7.89</v>
      </c>
      <c r="G83" s="16">
        <v>123</v>
      </c>
      <c r="H83" s="16">
        <v>9.06</v>
      </c>
      <c r="I83" s="73">
        <v>74.73</v>
      </c>
      <c r="J83" s="16">
        <v>15.06</v>
      </c>
      <c r="K83" s="16">
        <v>0.77</v>
      </c>
      <c r="L83" s="16">
        <v>0.04</v>
      </c>
      <c r="M83" s="16">
        <v>7.0000000000000007E-2</v>
      </c>
      <c r="N83" s="74">
        <v>0.01</v>
      </c>
    </row>
    <row r="84" spans="1:14" ht="30.95" customHeight="1">
      <c r="A84" s="12">
        <v>332</v>
      </c>
      <c r="B84" s="63" t="s">
        <v>137</v>
      </c>
      <c r="C84" s="72">
        <v>150</v>
      </c>
      <c r="D84" s="16">
        <v>7.32</v>
      </c>
      <c r="E84" s="16">
        <v>10.38</v>
      </c>
      <c r="F84" s="16">
        <v>41.63</v>
      </c>
      <c r="G84" s="16">
        <v>254.03</v>
      </c>
      <c r="H84" s="16">
        <v>14.63</v>
      </c>
      <c r="I84" s="73">
        <v>67.88</v>
      </c>
      <c r="J84" s="16">
        <v>9.31</v>
      </c>
      <c r="K84" s="16">
        <v>1.06</v>
      </c>
      <c r="L84" s="16">
        <v>0.08</v>
      </c>
      <c r="M84" s="73">
        <v>0</v>
      </c>
      <c r="N84" s="71">
        <v>0.04</v>
      </c>
    </row>
    <row r="85" spans="1:14" ht="21" customHeight="1">
      <c r="A85" s="45" t="s">
        <v>18</v>
      </c>
      <c r="B85" s="99" t="s">
        <v>78</v>
      </c>
      <c r="C85" s="72">
        <v>200</v>
      </c>
      <c r="D85" s="16">
        <v>0.2</v>
      </c>
      <c r="E85" s="16">
        <v>0.2</v>
      </c>
      <c r="F85" s="16">
        <v>18.8</v>
      </c>
      <c r="G85" s="16">
        <v>78.2</v>
      </c>
      <c r="H85" s="16">
        <v>13.5</v>
      </c>
      <c r="I85" s="16">
        <v>4.3</v>
      </c>
      <c r="J85" s="16">
        <v>4.7</v>
      </c>
      <c r="K85" s="16">
        <v>0.9</v>
      </c>
      <c r="L85" s="16">
        <v>0</v>
      </c>
      <c r="M85" s="16">
        <v>1.8</v>
      </c>
      <c r="N85" s="71">
        <v>0</v>
      </c>
    </row>
    <row r="86" spans="1:14" ht="30.95" customHeight="1">
      <c r="A86" s="45" t="s">
        <v>19</v>
      </c>
      <c r="B86" s="63" t="s">
        <v>135</v>
      </c>
      <c r="C86" s="16">
        <v>60</v>
      </c>
      <c r="D86" s="16">
        <v>2.35</v>
      </c>
      <c r="E86" s="16">
        <v>0.55000000000000004</v>
      </c>
      <c r="F86" s="16">
        <v>19.989999999999998</v>
      </c>
      <c r="G86" s="16">
        <v>96.32</v>
      </c>
      <c r="H86" s="73">
        <v>13.09</v>
      </c>
      <c r="I86" s="73">
        <v>0</v>
      </c>
      <c r="J86" s="73">
        <v>0</v>
      </c>
      <c r="K86" s="16">
        <v>0.9</v>
      </c>
      <c r="L86" s="16">
        <v>0.01</v>
      </c>
      <c r="M86" s="73">
        <v>0</v>
      </c>
      <c r="N86" s="74">
        <v>0</v>
      </c>
    </row>
    <row r="87" spans="1:14" ht="17.25" customHeight="1">
      <c r="A87" s="3"/>
      <c r="B87" s="52" t="s">
        <v>56</v>
      </c>
      <c r="C87" s="53">
        <f>SUM(C82:C86)</f>
        <v>732</v>
      </c>
      <c r="D87" s="53">
        <f t="shared" ref="D87:N87" si="10">SUM(D82:D86)</f>
        <v>20.13</v>
      </c>
      <c r="E87" s="53">
        <f t="shared" si="10"/>
        <v>23.11</v>
      </c>
      <c r="F87" s="53">
        <f t="shared" si="10"/>
        <v>103.53999999999999</v>
      </c>
      <c r="G87" s="53">
        <f t="shared" si="10"/>
        <v>674.55</v>
      </c>
      <c r="H87" s="53">
        <f t="shared" si="10"/>
        <v>83.93</v>
      </c>
      <c r="I87" s="53">
        <f t="shared" si="10"/>
        <v>215.46</v>
      </c>
      <c r="J87" s="53">
        <f t="shared" si="10"/>
        <v>57.240000000000009</v>
      </c>
      <c r="K87" s="53">
        <f t="shared" si="10"/>
        <v>4.68</v>
      </c>
      <c r="L87" s="53">
        <f t="shared" si="10"/>
        <v>0.24</v>
      </c>
      <c r="M87" s="53">
        <f t="shared" si="10"/>
        <v>28.130000000000003</v>
      </c>
      <c r="N87" s="53">
        <f t="shared" si="10"/>
        <v>0.08</v>
      </c>
    </row>
    <row r="88" spans="1:14" ht="17.25" customHeight="1">
      <c r="A88" s="54"/>
      <c r="B88" s="55" t="s">
        <v>21</v>
      </c>
      <c r="C88" s="56">
        <f>C80+C87</f>
        <v>1057</v>
      </c>
      <c r="D88" s="56">
        <f t="shared" ref="D88:N88" si="11">D80+D87</f>
        <v>31.48</v>
      </c>
      <c r="E88" s="56">
        <f t="shared" si="11"/>
        <v>33.03</v>
      </c>
      <c r="F88" s="56">
        <f t="shared" si="11"/>
        <v>171.07999999999998</v>
      </c>
      <c r="G88" s="56">
        <f t="shared" si="11"/>
        <v>1076.3</v>
      </c>
      <c r="H88" s="56">
        <f t="shared" si="11"/>
        <v>215.07</v>
      </c>
      <c r="I88" s="56">
        <f t="shared" si="11"/>
        <v>352.03</v>
      </c>
      <c r="J88" s="56">
        <f t="shared" si="11"/>
        <v>80.570000000000007</v>
      </c>
      <c r="K88" s="56">
        <f t="shared" si="11"/>
        <v>7.2399999999999993</v>
      </c>
      <c r="L88" s="56">
        <f t="shared" si="11"/>
        <v>0.39</v>
      </c>
      <c r="M88" s="56">
        <f t="shared" si="11"/>
        <v>33.07</v>
      </c>
      <c r="N88" s="56">
        <f t="shared" si="11"/>
        <v>21.09</v>
      </c>
    </row>
    <row r="90" spans="1:14" ht="42.75" customHeight="1">
      <c r="A90" s="110" t="s">
        <v>61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</row>
    <row r="91" spans="1:14" ht="39.950000000000003" customHeight="1">
      <c r="A91" s="112" t="s">
        <v>0</v>
      </c>
      <c r="B91" s="112" t="s">
        <v>1</v>
      </c>
      <c r="C91" s="112" t="s">
        <v>2</v>
      </c>
      <c r="D91" s="112" t="s">
        <v>3</v>
      </c>
      <c r="E91" s="112" t="s">
        <v>4</v>
      </c>
      <c r="F91" s="112" t="s">
        <v>5</v>
      </c>
      <c r="G91" s="114" t="s">
        <v>6</v>
      </c>
      <c r="H91" s="108" t="s">
        <v>7</v>
      </c>
      <c r="I91" s="109"/>
      <c r="J91" s="109"/>
      <c r="K91" s="116"/>
      <c r="L91" s="108" t="s">
        <v>8</v>
      </c>
      <c r="M91" s="109"/>
      <c r="N91" s="109"/>
    </row>
    <row r="92" spans="1:14" ht="17.25" customHeight="1">
      <c r="A92" s="113"/>
      <c r="B92" s="113"/>
      <c r="C92" s="113"/>
      <c r="D92" s="113"/>
      <c r="E92" s="113"/>
      <c r="F92" s="113"/>
      <c r="G92" s="115"/>
      <c r="H92" s="50" t="s">
        <v>9</v>
      </c>
      <c r="I92" s="50" t="s">
        <v>10</v>
      </c>
      <c r="J92" s="50" t="s">
        <v>11</v>
      </c>
      <c r="K92" s="50" t="s">
        <v>12</v>
      </c>
      <c r="L92" s="50" t="s">
        <v>13</v>
      </c>
      <c r="M92" s="50" t="s">
        <v>14</v>
      </c>
      <c r="N92" s="51" t="s">
        <v>15</v>
      </c>
    </row>
    <row r="93" spans="1:14" ht="17.25" customHeight="1">
      <c r="A93" s="117" t="s">
        <v>55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</row>
    <row r="94" spans="1:14" ht="17.25" customHeight="1">
      <c r="A94" s="12">
        <v>357</v>
      </c>
      <c r="B94" s="99" t="s">
        <v>126</v>
      </c>
      <c r="C94" s="13">
        <v>130</v>
      </c>
      <c r="D94" s="16">
        <v>19.03</v>
      </c>
      <c r="E94" s="16">
        <v>13.95</v>
      </c>
      <c r="F94" s="70">
        <v>32.630000000000003</v>
      </c>
      <c r="G94" s="16">
        <v>332</v>
      </c>
      <c r="H94" s="16">
        <v>247.43</v>
      </c>
      <c r="I94" s="16">
        <v>286.02</v>
      </c>
      <c r="J94" s="16">
        <v>37.29</v>
      </c>
      <c r="K94" s="16">
        <v>0.82</v>
      </c>
      <c r="L94" s="70">
        <v>0.08</v>
      </c>
      <c r="M94" s="16">
        <v>0.75</v>
      </c>
      <c r="N94" s="71">
        <v>0.08</v>
      </c>
    </row>
    <row r="95" spans="1:14" ht="17.25" customHeight="1">
      <c r="A95" s="12">
        <v>205</v>
      </c>
      <c r="B95" s="99" t="s">
        <v>71</v>
      </c>
      <c r="C95" s="102">
        <v>200</v>
      </c>
      <c r="D95" s="16">
        <v>0.2</v>
      </c>
      <c r="E95" s="16">
        <v>0.05</v>
      </c>
      <c r="F95" s="16">
        <v>15.01</v>
      </c>
      <c r="G95" s="16">
        <v>57</v>
      </c>
      <c r="H95" s="16">
        <v>5.25</v>
      </c>
      <c r="I95" s="73">
        <v>8.24</v>
      </c>
      <c r="J95" s="16">
        <v>4.4000000000000004</v>
      </c>
      <c r="K95" s="16">
        <v>0.86</v>
      </c>
      <c r="L95" s="16">
        <v>0</v>
      </c>
      <c r="M95" s="16">
        <v>0.1</v>
      </c>
      <c r="N95" s="74">
        <v>0</v>
      </c>
    </row>
    <row r="96" spans="1:14" ht="17.25" customHeight="1">
      <c r="A96" s="12">
        <v>332</v>
      </c>
      <c r="B96" s="2"/>
      <c r="C96" s="102"/>
      <c r="D96" s="16"/>
      <c r="E96" s="16"/>
      <c r="F96" s="16"/>
      <c r="G96" s="16"/>
      <c r="H96" s="16"/>
      <c r="I96" s="73"/>
      <c r="J96" s="16"/>
      <c r="K96" s="16"/>
      <c r="L96" s="16"/>
      <c r="M96" s="73"/>
      <c r="N96" s="71"/>
    </row>
    <row r="97" spans="1:14" ht="17.25" customHeight="1">
      <c r="A97" s="45" t="s">
        <v>18</v>
      </c>
      <c r="B97" s="2"/>
      <c r="C97" s="1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71"/>
    </row>
    <row r="98" spans="1:14" ht="17.25" customHeight="1">
      <c r="A98" s="45" t="s">
        <v>19</v>
      </c>
      <c r="B98" s="2"/>
      <c r="C98" s="13"/>
      <c r="D98" s="16"/>
      <c r="E98" s="16"/>
      <c r="F98" s="16"/>
      <c r="G98" s="16"/>
      <c r="H98" s="73"/>
      <c r="I98" s="73"/>
      <c r="J98" s="73"/>
      <c r="K98" s="16"/>
      <c r="L98" s="16"/>
      <c r="M98" s="73"/>
      <c r="N98" s="74"/>
    </row>
    <row r="99" spans="1:14" ht="17.25" customHeight="1">
      <c r="A99" s="2"/>
      <c r="B99" s="17" t="s">
        <v>57</v>
      </c>
      <c r="C99" s="33">
        <f>SUM(C94:C98)</f>
        <v>330</v>
      </c>
      <c r="D99" s="33">
        <f t="shared" ref="D99:N99" si="12">SUM(D94:D98)</f>
        <v>19.23</v>
      </c>
      <c r="E99" s="33">
        <f t="shared" si="12"/>
        <v>14</v>
      </c>
      <c r="F99" s="33">
        <f t="shared" si="12"/>
        <v>47.64</v>
      </c>
      <c r="G99" s="33">
        <f t="shared" si="12"/>
        <v>389</v>
      </c>
      <c r="H99" s="33">
        <f t="shared" si="12"/>
        <v>252.68</v>
      </c>
      <c r="I99" s="33">
        <f t="shared" si="12"/>
        <v>294.26</v>
      </c>
      <c r="J99" s="33">
        <f t="shared" si="12"/>
        <v>41.69</v>
      </c>
      <c r="K99" s="33">
        <f t="shared" si="12"/>
        <v>1.68</v>
      </c>
      <c r="L99" s="33">
        <f t="shared" si="12"/>
        <v>0.08</v>
      </c>
      <c r="M99" s="33">
        <f t="shared" si="12"/>
        <v>0.85</v>
      </c>
      <c r="N99" s="33">
        <f t="shared" si="12"/>
        <v>0.08</v>
      </c>
    </row>
    <row r="100" spans="1:14" ht="21" customHeight="1">
      <c r="A100" s="117" t="s">
        <v>51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</row>
    <row r="101" spans="1:14" ht="21.95" customHeight="1">
      <c r="A101" s="12">
        <v>1</v>
      </c>
      <c r="B101" s="63" t="s">
        <v>72</v>
      </c>
      <c r="C101" s="90">
        <v>267</v>
      </c>
      <c r="D101" s="91">
        <v>3.36</v>
      </c>
      <c r="E101" s="91">
        <v>4.9000000000000004</v>
      </c>
      <c r="F101" s="91">
        <v>9.1199999999999992</v>
      </c>
      <c r="G101" s="91">
        <v>96</v>
      </c>
      <c r="H101" s="91">
        <v>42</v>
      </c>
      <c r="I101" s="91">
        <v>76.400000000000006</v>
      </c>
      <c r="J101" s="91">
        <v>25.2</v>
      </c>
      <c r="K101" s="91">
        <v>0.96</v>
      </c>
      <c r="L101" s="91">
        <v>7.0000000000000007E-2</v>
      </c>
      <c r="M101" s="91">
        <v>2.64</v>
      </c>
      <c r="N101" s="92">
        <v>2.4199999999999999E-2</v>
      </c>
    </row>
    <row r="102" spans="1:14" ht="30.95" customHeight="1">
      <c r="A102" s="12">
        <v>205</v>
      </c>
      <c r="B102" s="65" t="s">
        <v>80</v>
      </c>
      <c r="C102" s="38">
        <v>75.5</v>
      </c>
      <c r="D102" s="39">
        <v>18.75</v>
      </c>
      <c r="E102" s="39">
        <v>10.74</v>
      </c>
      <c r="F102" s="39">
        <v>12.315</v>
      </c>
      <c r="G102" s="39">
        <v>222</v>
      </c>
      <c r="H102" s="40">
        <v>22.905000000000001</v>
      </c>
      <c r="I102" s="42">
        <v>172.68</v>
      </c>
      <c r="J102" s="40">
        <v>24.855</v>
      </c>
      <c r="K102" s="40">
        <v>1.8149999999999999</v>
      </c>
      <c r="L102" s="40">
        <v>0.09</v>
      </c>
      <c r="M102" s="40">
        <v>0</v>
      </c>
      <c r="N102" s="43">
        <v>7.4999999999999997E-2</v>
      </c>
    </row>
    <row r="103" spans="1:14" ht="30.95" customHeight="1">
      <c r="A103" s="12">
        <v>332</v>
      </c>
      <c r="B103" s="63" t="s">
        <v>81</v>
      </c>
      <c r="C103" s="38">
        <v>150</v>
      </c>
      <c r="D103" s="38">
        <v>3.81</v>
      </c>
      <c r="E103" s="38">
        <v>6.1050000000000004</v>
      </c>
      <c r="F103" s="38">
        <v>38.61</v>
      </c>
      <c r="G103" s="38">
        <v>228</v>
      </c>
      <c r="H103" s="40">
        <v>32.729999999999997</v>
      </c>
      <c r="I103" s="39">
        <v>82.275000000000006</v>
      </c>
      <c r="J103" s="40">
        <v>28.664999999999999</v>
      </c>
      <c r="K103" s="40">
        <v>0.76500000000000001</v>
      </c>
      <c r="L103" s="40">
        <v>0.03</v>
      </c>
      <c r="M103" s="40">
        <v>0</v>
      </c>
      <c r="N103" s="41">
        <v>0.03</v>
      </c>
    </row>
    <row r="104" spans="1:14" ht="21" customHeight="1">
      <c r="A104" s="45"/>
      <c r="B104" s="2" t="s">
        <v>83</v>
      </c>
      <c r="C104" s="38">
        <v>200</v>
      </c>
      <c r="D104" s="42">
        <v>0</v>
      </c>
      <c r="E104" s="42">
        <v>0</v>
      </c>
      <c r="F104" s="38">
        <v>19.96</v>
      </c>
      <c r="G104" s="38">
        <v>76</v>
      </c>
      <c r="H104" s="42">
        <v>0.4</v>
      </c>
      <c r="I104" s="42">
        <v>0</v>
      </c>
      <c r="J104" s="42">
        <v>0</v>
      </c>
      <c r="K104" s="42">
        <v>0.06</v>
      </c>
      <c r="L104" s="44">
        <v>0</v>
      </c>
      <c r="M104" s="40">
        <v>0</v>
      </c>
      <c r="N104" s="49">
        <v>0</v>
      </c>
    </row>
    <row r="105" spans="1:14" ht="30.95" customHeight="1">
      <c r="A105" s="45"/>
      <c r="B105" s="2" t="s">
        <v>75</v>
      </c>
      <c r="C105" s="84">
        <v>60</v>
      </c>
      <c r="D105" s="84">
        <v>4.3049999999999997</v>
      </c>
      <c r="E105" s="84">
        <v>0.66</v>
      </c>
      <c r="F105" s="84">
        <v>27.5</v>
      </c>
      <c r="G105" s="84">
        <v>139.13</v>
      </c>
      <c r="H105" s="85">
        <v>12.15</v>
      </c>
      <c r="I105" s="85">
        <v>0</v>
      </c>
      <c r="J105" s="85">
        <v>0</v>
      </c>
      <c r="K105" s="84">
        <v>1.05</v>
      </c>
      <c r="L105" s="84">
        <v>7.4999999999999997E-2</v>
      </c>
      <c r="M105" s="85">
        <v>0</v>
      </c>
      <c r="N105" s="86">
        <v>0</v>
      </c>
    </row>
    <row r="106" spans="1:14" ht="17.25" customHeight="1">
      <c r="A106" s="3"/>
      <c r="B106" s="52" t="s">
        <v>56</v>
      </c>
      <c r="C106" s="53">
        <f>SUM(C101:C105)</f>
        <v>752.5</v>
      </c>
      <c r="D106" s="53">
        <f t="shared" ref="D106:N106" si="13">SUM(D101:D105)</f>
        <v>30.224999999999998</v>
      </c>
      <c r="E106" s="53">
        <f t="shared" si="13"/>
        <v>22.405000000000001</v>
      </c>
      <c r="F106" s="53">
        <f t="shared" si="13"/>
        <v>107.505</v>
      </c>
      <c r="G106" s="53">
        <f t="shared" si="13"/>
        <v>761.13</v>
      </c>
      <c r="H106" s="53">
        <f t="shared" si="13"/>
        <v>110.185</v>
      </c>
      <c r="I106" s="53">
        <f t="shared" si="13"/>
        <v>331.35500000000002</v>
      </c>
      <c r="J106" s="53">
        <f t="shared" si="13"/>
        <v>78.72</v>
      </c>
      <c r="K106" s="53">
        <f t="shared" si="13"/>
        <v>4.6500000000000004</v>
      </c>
      <c r="L106" s="53">
        <f t="shared" si="13"/>
        <v>0.26500000000000001</v>
      </c>
      <c r="M106" s="53">
        <f t="shared" si="13"/>
        <v>2.64</v>
      </c>
      <c r="N106" s="53">
        <f t="shared" si="13"/>
        <v>0.12919999999999998</v>
      </c>
    </row>
    <row r="107" spans="1:14" ht="17.25" customHeight="1">
      <c r="A107" s="54"/>
      <c r="B107" s="55" t="s">
        <v>21</v>
      </c>
      <c r="C107" s="56">
        <f>C99+C106</f>
        <v>1082.5</v>
      </c>
      <c r="D107" s="56">
        <f t="shared" ref="D107:N107" si="14">D99+D106</f>
        <v>49.454999999999998</v>
      </c>
      <c r="E107" s="56">
        <f t="shared" si="14"/>
        <v>36.405000000000001</v>
      </c>
      <c r="F107" s="56">
        <f t="shared" si="14"/>
        <v>155.14499999999998</v>
      </c>
      <c r="G107" s="56">
        <f t="shared" si="14"/>
        <v>1150.1300000000001</v>
      </c>
      <c r="H107" s="56">
        <f t="shared" si="14"/>
        <v>362.86500000000001</v>
      </c>
      <c r="I107" s="56">
        <f t="shared" si="14"/>
        <v>625.61500000000001</v>
      </c>
      <c r="J107" s="56">
        <f t="shared" si="14"/>
        <v>120.41</v>
      </c>
      <c r="K107" s="56">
        <f t="shared" si="14"/>
        <v>6.33</v>
      </c>
      <c r="L107" s="56">
        <f t="shared" si="14"/>
        <v>0.34500000000000003</v>
      </c>
      <c r="M107" s="56">
        <f t="shared" si="14"/>
        <v>3.49</v>
      </c>
      <c r="N107" s="56">
        <f t="shared" si="14"/>
        <v>0.2092</v>
      </c>
    </row>
    <row r="109" spans="1:14" ht="42.75" customHeight="1">
      <c r="A109" s="110" t="s">
        <v>62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</row>
    <row r="110" spans="1:14" ht="39.950000000000003" customHeight="1">
      <c r="A110" s="112" t="s">
        <v>0</v>
      </c>
      <c r="B110" s="112" t="s">
        <v>1</v>
      </c>
      <c r="C110" s="112" t="s">
        <v>2</v>
      </c>
      <c r="D110" s="112" t="s">
        <v>3</v>
      </c>
      <c r="E110" s="112" t="s">
        <v>4</v>
      </c>
      <c r="F110" s="112" t="s">
        <v>5</v>
      </c>
      <c r="G110" s="114" t="s">
        <v>6</v>
      </c>
      <c r="H110" s="108" t="s">
        <v>7</v>
      </c>
      <c r="I110" s="109"/>
      <c r="J110" s="109"/>
      <c r="K110" s="116"/>
      <c r="L110" s="108" t="s">
        <v>8</v>
      </c>
      <c r="M110" s="109"/>
      <c r="N110" s="109"/>
    </row>
    <row r="111" spans="1:14" ht="17.25" customHeight="1">
      <c r="A111" s="113"/>
      <c r="B111" s="113"/>
      <c r="C111" s="113"/>
      <c r="D111" s="113"/>
      <c r="E111" s="113"/>
      <c r="F111" s="113"/>
      <c r="G111" s="115"/>
      <c r="H111" s="50" t="s">
        <v>9</v>
      </c>
      <c r="I111" s="50" t="s">
        <v>10</v>
      </c>
      <c r="J111" s="50" t="s">
        <v>11</v>
      </c>
      <c r="K111" s="50" t="s">
        <v>12</v>
      </c>
      <c r="L111" s="50" t="s">
        <v>13</v>
      </c>
      <c r="M111" s="50" t="s">
        <v>14</v>
      </c>
      <c r="N111" s="51" t="s">
        <v>15</v>
      </c>
    </row>
    <row r="112" spans="1:14" ht="17.25" customHeight="1">
      <c r="A112" s="117" t="s">
        <v>55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</row>
    <row r="113" spans="1:14" ht="17.25" customHeight="1">
      <c r="A113" s="12">
        <v>1</v>
      </c>
      <c r="B113" s="63" t="s">
        <v>112</v>
      </c>
      <c r="C113" s="16">
        <v>100</v>
      </c>
      <c r="D113" s="16">
        <v>3</v>
      </c>
      <c r="E113" s="16">
        <v>3</v>
      </c>
      <c r="F113" s="70"/>
      <c r="G113" s="16">
        <v>36</v>
      </c>
      <c r="H113" s="16">
        <v>100</v>
      </c>
      <c r="I113" s="16">
        <v>60</v>
      </c>
      <c r="J113" s="16">
        <v>5.5</v>
      </c>
      <c r="K113" s="16">
        <v>7.0000000000000007E-2</v>
      </c>
      <c r="L113" s="70"/>
      <c r="M113" s="16">
        <v>7.0000000000000007E-2</v>
      </c>
      <c r="N113" s="71">
        <v>21</v>
      </c>
    </row>
    <row r="114" spans="1:14" ht="17.25" customHeight="1">
      <c r="A114" s="12">
        <v>205</v>
      </c>
      <c r="B114" s="99" t="s">
        <v>71</v>
      </c>
      <c r="C114" s="102">
        <v>200</v>
      </c>
      <c r="D114" s="16">
        <v>0.2</v>
      </c>
      <c r="E114" s="16">
        <v>0.05</v>
      </c>
      <c r="F114" s="16">
        <v>15.01</v>
      </c>
      <c r="G114" s="16">
        <v>57</v>
      </c>
      <c r="H114" s="16">
        <v>5.25</v>
      </c>
      <c r="I114" s="73">
        <v>8.24</v>
      </c>
      <c r="J114" s="16">
        <v>4.4000000000000004</v>
      </c>
      <c r="K114" s="16">
        <v>0.86</v>
      </c>
      <c r="L114" s="16">
        <v>0</v>
      </c>
      <c r="M114" s="16">
        <v>0.1</v>
      </c>
      <c r="N114" s="74">
        <v>0</v>
      </c>
    </row>
    <row r="115" spans="1:14" ht="17.25" customHeight="1">
      <c r="A115" s="12">
        <v>332</v>
      </c>
      <c r="B115" s="63"/>
      <c r="C115" s="72"/>
      <c r="D115" s="16"/>
      <c r="E115" s="16"/>
      <c r="F115" s="16"/>
      <c r="G115" s="16"/>
      <c r="H115" s="16"/>
      <c r="I115" s="73"/>
      <c r="J115" s="16"/>
      <c r="K115" s="16"/>
      <c r="L115" s="16"/>
      <c r="M115" s="73"/>
      <c r="N115" s="71"/>
    </row>
    <row r="116" spans="1:14" ht="17.25" customHeight="1">
      <c r="A116" s="45" t="s">
        <v>18</v>
      </c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71"/>
    </row>
    <row r="117" spans="1:14" ht="17.25" customHeight="1">
      <c r="A117" s="45" t="s">
        <v>19</v>
      </c>
      <c r="B117" s="2"/>
      <c r="C117" s="16"/>
      <c r="D117" s="16"/>
      <c r="E117" s="16"/>
      <c r="F117" s="16"/>
      <c r="G117" s="16"/>
      <c r="H117" s="73"/>
      <c r="I117" s="73"/>
      <c r="J117" s="73"/>
      <c r="K117" s="16"/>
      <c r="L117" s="16"/>
      <c r="M117" s="73"/>
      <c r="N117" s="74"/>
    </row>
    <row r="118" spans="1:14" ht="17.25" customHeight="1">
      <c r="A118" s="2"/>
      <c r="B118" s="17" t="s">
        <v>57</v>
      </c>
      <c r="C118" s="33">
        <f>SUM(C113:C117)</f>
        <v>300</v>
      </c>
      <c r="D118" s="33">
        <f t="shared" ref="D118:N118" si="15">SUM(D113:D117)</f>
        <v>3.2</v>
      </c>
      <c r="E118" s="33">
        <f t="shared" si="15"/>
        <v>3.05</v>
      </c>
      <c r="F118" s="33">
        <f t="shared" si="15"/>
        <v>15.01</v>
      </c>
      <c r="G118" s="33">
        <f t="shared" si="15"/>
        <v>93</v>
      </c>
      <c r="H118" s="33">
        <f t="shared" si="15"/>
        <v>105.25</v>
      </c>
      <c r="I118" s="33">
        <f t="shared" si="15"/>
        <v>68.239999999999995</v>
      </c>
      <c r="J118" s="33">
        <f t="shared" si="15"/>
        <v>9.9</v>
      </c>
      <c r="K118" s="33">
        <f t="shared" si="15"/>
        <v>0.92999999999999994</v>
      </c>
      <c r="L118" s="33">
        <f t="shared" si="15"/>
        <v>0</v>
      </c>
      <c r="M118" s="33">
        <f t="shared" si="15"/>
        <v>0.17</v>
      </c>
      <c r="N118" s="33">
        <f t="shared" si="15"/>
        <v>21</v>
      </c>
    </row>
    <row r="119" spans="1:14" ht="21" customHeight="1">
      <c r="A119" s="117" t="s">
        <v>51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</row>
    <row r="120" spans="1:14" ht="21.95" customHeight="1">
      <c r="A120" s="12">
        <v>1</v>
      </c>
      <c r="B120" s="25" t="s">
        <v>84</v>
      </c>
      <c r="C120" s="44">
        <v>75</v>
      </c>
      <c r="D120" s="44">
        <v>10.574999999999999</v>
      </c>
      <c r="E120" s="44">
        <v>7.7249999999999996</v>
      </c>
      <c r="F120" s="44">
        <v>23.024999999999999</v>
      </c>
      <c r="G120" s="44">
        <v>205.5</v>
      </c>
      <c r="H120" s="44">
        <v>14.685</v>
      </c>
      <c r="I120" s="93"/>
      <c r="J120" s="44"/>
      <c r="K120" s="44">
        <v>0.9</v>
      </c>
      <c r="L120" s="44">
        <v>6.8000000000000005E-2</v>
      </c>
      <c r="M120" s="44">
        <v>0.15</v>
      </c>
      <c r="N120" s="94"/>
    </row>
    <row r="121" spans="1:14" ht="30.95" customHeight="1">
      <c r="A121" s="12">
        <v>205</v>
      </c>
      <c r="B121" s="99" t="s">
        <v>71</v>
      </c>
      <c r="C121" s="102">
        <v>200</v>
      </c>
      <c r="D121" s="16">
        <v>0.2</v>
      </c>
      <c r="E121" s="16">
        <v>0.05</v>
      </c>
      <c r="F121" s="16">
        <v>15.01</v>
      </c>
      <c r="G121" s="16">
        <v>57</v>
      </c>
      <c r="H121" s="16">
        <v>5.25</v>
      </c>
      <c r="I121" s="73">
        <v>8.24</v>
      </c>
      <c r="J121" s="16">
        <v>4.4000000000000004</v>
      </c>
      <c r="K121" s="16">
        <v>0.86</v>
      </c>
      <c r="L121" s="16">
        <v>0</v>
      </c>
      <c r="M121" s="16">
        <v>0.1</v>
      </c>
      <c r="N121" s="74">
        <v>0</v>
      </c>
    </row>
    <row r="122" spans="1:14" ht="30.95" customHeight="1">
      <c r="A122" s="12">
        <v>332</v>
      </c>
      <c r="B122" s="2"/>
      <c r="C122" s="72"/>
      <c r="D122" s="16"/>
      <c r="E122" s="16"/>
      <c r="F122" s="16"/>
      <c r="G122" s="16"/>
      <c r="H122" s="16"/>
      <c r="I122" s="73"/>
      <c r="J122" s="16"/>
      <c r="K122" s="16"/>
      <c r="L122" s="16"/>
      <c r="M122" s="73"/>
      <c r="N122" s="71"/>
    </row>
    <row r="123" spans="1:14" ht="21" customHeight="1">
      <c r="A123" s="45" t="s">
        <v>18</v>
      </c>
      <c r="B123" s="2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71"/>
    </row>
    <row r="124" spans="1:14" ht="30.95" customHeight="1">
      <c r="A124" s="45" t="s">
        <v>19</v>
      </c>
      <c r="B124" s="2"/>
      <c r="C124" s="16"/>
      <c r="D124" s="16"/>
      <c r="E124" s="16"/>
      <c r="F124" s="16"/>
      <c r="G124" s="16"/>
      <c r="H124" s="73"/>
      <c r="I124" s="73"/>
      <c r="J124" s="73"/>
      <c r="K124" s="16"/>
      <c r="L124" s="16"/>
      <c r="M124" s="73"/>
      <c r="N124" s="74"/>
    </row>
    <row r="125" spans="1:14" ht="17.25" customHeight="1">
      <c r="A125" s="3"/>
      <c r="B125" s="52" t="s">
        <v>56</v>
      </c>
      <c r="C125" s="53">
        <f>SUM(C120:C124)</f>
        <v>275</v>
      </c>
      <c r="D125" s="53">
        <f t="shared" ref="D125:N125" si="16">SUM(D120:D124)</f>
        <v>10.774999999999999</v>
      </c>
      <c r="E125" s="53">
        <f t="shared" si="16"/>
        <v>7.7749999999999995</v>
      </c>
      <c r="F125" s="53">
        <f t="shared" si="16"/>
        <v>38.034999999999997</v>
      </c>
      <c r="G125" s="53">
        <f t="shared" si="16"/>
        <v>262.5</v>
      </c>
      <c r="H125" s="53">
        <f t="shared" si="16"/>
        <v>19.935000000000002</v>
      </c>
      <c r="I125" s="53">
        <f t="shared" si="16"/>
        <v>8.24</v>
      </c>
      <c r="J125" s="53">
        <f t="shared" si="16"/>
        <v>4.4000000000000004</v>
      </c>
      <c r="K125" s="53">
        <f t="shared" si="16"/>
        <v>1.76</v>
      </c>
      <c r="L125" s="53">
        <f t="shared" si="16"/>
        <v>6.8000000000000005E-2</v>
      </c>
      <c r="M125" s="53">
        <f t="shared" si="16"/>
        <v>0.25</v>
      </c>
      <c r="N125" s="53">
        <f t="shared" si="16"/>
        <v>0</v>
      </c>
    </row>
    <row r="126" spans="1:14" ht="17.25" customHeight="1">
      <c r="A126" s="54"/>
      <c r="B126" s="55" t="s">
        <v>21</v>
      </c>
      <c r="C126" s="56">
        <f>C118+C125</f>
        <v>575</v>
      </c>
      <c r="D126" s="56">
        <f t="shared" ref="D126:N126" si="17">D118+D125</f>
        <v>13.974999999999998</v>
      </c>
      <c r="E126" s="56">
        <f t="shared" si="17"/>
        <v>10.824999999999999</v>
      </c>
      <c r="F126" s="56">
        <f t="shared" si="17"/>
        <v>53.044999999999995</v>
      </c>
      <c r="G126" s="56">
        <f t="shared" si="17"/>
        <v>355.5</v>
      </c>
      <c r="H126" s="56">
        <f t="shared" si="17"/>
        <v>125.185</v>
      </c>
      <c r="I126" s="56">
        <f t="shared" si="17"/>
        <v>76.47999999999999</v>
      </c>
      <c r="J126" s="56">
        <f t="shared" si="17"/>
        <v>14.3</v>
      </c>
      <c r="K126" s="56">
        <f t="shared" si="17"/>
        <v>2.69</v>
      </c>
      <c r="L126" s="56">
        <f t="shared" si="17"/>
        <v>6.8000000000000005E-2</v>
      </c>
      <c r="M126" s="56">
        <f t="shared" si="17"/>
        <v>0.42000000000000004</v>
      </c>
      <c r="N126" s="56">
        <f t="shared" si="17"/>
        <v>21</v>
      </c>
    </row>
    <row r="128" spans="1:14" ht="15.75">
      <c r="A128" s="57"/>
      <c r="B128" s="59" t="s">
        <v>54</v>
      </c>
      <c r="C128" s="58">
        <f>C29+C49+C69+C88+C107+C126</f>
        <v>6820.5</v>
      </c>
      <c r="D128" s="58">
        <f t="shared" ref="D128:N128" si="18">D29+D49+D69+D88+D107+D126</f>
        <v>228.78599999999997</v>
      </c>
      <c r="E128" s="58">
        <f t="shared" si="18"/>
        <v>238.45299999999997</v>
      </c>
      <c r="F128" s="58">
        <f t="shared" si="18"/>
        <v>996.14099999999996</v>
      </c>
      <c r="G128" s="58">
        <f t="shared" si="18"/>
        <v>7030.7120000000004</v>
      </c>
      <c r="H128" s="58">
        <f t="shared" si="18"/>
        <v>2131.2580000000003</v>
      </c>
      <c r="I128" s="58">
        <f t="shared" si="18"/>
        <v>3082.0459999999998</v>
      </c>
      <c r="J128" s="58">
        <f t="shared" si="18"/>
        <v>674.84999999999991</v>
      </c>
      <c r="K128" s="58">
        <f t="shared" si="18"/>
        <v>41.883999999999993</v>
      </c>
      <c r="L128" s="58">
        <f t="shared" si="18"/>
        <v>2.6570000000000005</v>
      </c>
      <c r="M128" s="58">
        <f t="shared" si="18"/>
        <v>160.81379999999999</v>
      </c>
      <c r="N128" s="58">
        <f t="shared" si="18"/>
        <v>42.824199999999998</v>
      </c>
    </row>
    <row r="130" spans="1:14" ht="42.75" customHeight="1">
      <c r="A130" s="110" t="s">
        <v>63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  <row r="131" spans="1:14" ht="39.950000000000003" customHeight="1">
      <c r="A131" s="112" t="s">
        <v>0</v>
      </c>
      <c r="B131" s="112" t="s">
        <v>1</v>
      </c>
      <c r="C131" s="112" t="s">
        <v>2</v>
      </c>
      <c r="D131" s="112" t="s">
        <v>3</v>
      </c>
      <c r="E131" s="112" t="s">
        <v>4</v>
      </c>
      <c r="F131" s="112" t="s">
        <v>5</v>
      </c>
      <c r="G131" s="114" t="s">
        <v>6</v>
      </c>
      <c r="H131" s="108" t="s">
        <v>7</v>
      </c>
      <c r="I131" s="109"/>
      <c r="J131" s="109"/>
      <c r="K131" s="116"/>
      <c r="L131" s="108" t="s">
        <v>8</v>
      </c>
      <c r="M131" s="109"/>
      <c r="N131" s="109"/>
    </row>
    <row r="132" spans="1:14" ht="17.25" customHeight="1">
      <c r="A132" s="113"/>
      <c r="B132" s="113"/>
      <c r="C132" s="113"/>
      <c r="D132" s="113"/>
      <c r="E132" s="113"/>
      <c r="F132" s="113"/>
      <c r="G132" s="115"/>
      <c r="H132" s="50" t="s">
        <v>9</v>
      </c>
      <c r="I132" s="50" t="s">
        <v>10</v>
      </c>
      <c r="J132" s="50" t="s">
        <v>11</v>
      </c>
      <c r="K132" s="50" t="s">
        <v>12</v>
      </c>
      <c r="L132" s="50" t="s">
        <v>13</v>
      </c>
      <c r="M132" s="50" t="s">
        <v>14</v>
      </c>
      <c r="N132" s="51" t="s">
        <v>15</v>
      </c>
    </row>
    <row r="133" spans="1:14" ht="17.25" customHeight="1">
      <c r="A133" s="117" t="s">
        <v>55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</row>
    <row r="134" spans="1:14" ht="17.25" customHeight="1">
      <c r="A134" s="12">
        <v>1</v>
      </c>
      <c r="B134" s="63" t="s">
        <v>86</v>
      </c>
      <c r="C134" s="14">
        <v>210</v>
      </c>
      <c r="D134" s="14">
        <v>7.1</v>
      </c>
      <c r="E134" s="14">
        <v>8</v>
      </c>
      <c r="F134" s="75">
        <v>36.89</v>
      </c>
      <c r="G134" s="14">
        <v>248.97</v>
      </c>
      <c r="H134" s="14">
        <v>121.71</v>
      </c>
      <c r="I134" s="14">
        <v>122.55</v>
      </c>
      <c r="J134" s="14">
        <v>20.64</v>
      </c>
      <c r="K134" s="14">
        <v>1.29</v>
      </c>
      <c r="L134" s="75">
        <v>0.08</v>
      </c>
      <c r="M134" s="14">
        <v>1.29</v>
      </c>
      <c r="N134" s="20">
        <v>0.05</v>
      </c>
    </row>
    <row r="135" spans="1:14" ht="17.25" customHeight="1">
      <c r="A135" s="12">
        <v>205</v>
      </c>
      <c r="B135" s="63" t="s">
        <v>87</v>
      </c>
      <c r="C135" s="76">
        <v>40</v>
      </c>
      <c r="D135" s="14">
        <v>5.0999999999999996</v>
      </c>
      <c r="E135" s="14" t="s">
        <v>120</v>
      </c>
      <c r="F135" s="14">
        <v>0.3</v>
      </c>
      <c r="G135" s="14">
        <v>63</v>
      </c>
      <c r="H135" s="14">
        <v>36.229999999999997</v>
      </c>
      <c r="I135" s="77">
        <v>18.739999999999998</v>
      </c>
      <c r="J135" s="14">
        <v>2.8</v>
      </c>
      <c r="K135" s="14">
        <v>0</v>
      </c>
      <c r="L135" s="14">
        <v>0.02</v>
      </c>
      <c r="M135" s="14">
        <v>0</v>
      </c>
      <c r="N135" s="78">
        <v>0.04</v>
      </c>
    </row>
    <row r="136" spans="1:14" ht="17.25" customHeight="1">
      <c r="A136" s="12">
        <v>332</v>
      </c>
      <c r="B136" s="63" t="s">
        <v>121</v>
      </c>
      <c r="C136" s="44">
        <v>200</v>
      </c>
      <c r="D136" s="44">
        <v>0.2</v>
      </c>
      <c r="E136" s="44"/>
      <c r="F136" s="44">
        <v>19.8</v>
      </c>
      <c r="G136" s="44">
        <v>79.8</v>
      </c>
      <c r="H136" s="96">
        <v>12.2</v>
      </c>
      <c r="I136" s="96">
        <v>7.4</v>
      </c>
      <c r="J136" s="96">
        <v>5.6</v>
      </c>
      <c r="K136" s="44">
        <v>0.7</v>
      </c>
      <c r="L136" s="44">
        <v>0</v>
      </c>
      <c r="M136" s="96">
        <v>0</v>
      </c>
      <c r="N136" s="97">
        <v>0</v>
      </c>
    </row>
    <row r="137" spans="1:14" ht="17.25" customHeight="1">
      <c r="A137" s="45" t="s">
        <v>18</v>
      </c>
      <c r="B137" s="19" t="s">
        <v>27</v>
      </c>
      <c r="C137" s="14">
        <v>30</v>
      </c>
      <c r="D137" s="14">
        <v>3</v>
      </c>
      <c r="E137" s="14">
        <v>0.5</v>
      </c>
      <c r="F137" s="14">
        <v>27.5</v>
      </c>
      <c r="G137" s="14">
        <v>126.5</v>
      </c>
      <c r="H137" s="77"/>
      <c r="I137" s="77"/>
      <c r="J137" s="77"/>
      <c r="K137" s="14">
        <v>0.9</v>
      </c>
      <c r="L137" s="14">
        <v>7.4999999999999997E-2</v>
      </c>
      <c r="M137" s="77"/>
      <c r="N137" s="78"/>
    </row>
    <row r="138" spans="1:14" ht="17.25" customHeight="1">
      <c r="A138" s="45" t="s">
        <v>19</v>
      </c>
      <c r="B138" s="98" t="s">
        <v>122</v>
      </c>
      <c r="C138" s="16">
        <v>30</v>
      </c>
      <c r="D138" s="16">
        <v>2.35</v>
      </c>
      <c r="E138" s="16">
        <v>0.55000000000000004</v>
      </c>
      <c r="F138" s="16">
        <v>19.989999999999998</v>
      </c>
      <c r="G138" s="16">
        <v>96.32</v>
      </c>
      <c r="H138" s="73">
        <v>13.09</v>
      </c>
      <c r="I138" s="73"/>
      <c r="J138" s="73"/>
      <c r="K138" s="16">
        <v>0.9</v>
      </c>
      <c r="L138" s="16">
        <v>0.01</v>
      </c>
      <c r="M138" s="73"/>
      <c r="N138" s="74"/>
    </row>
    <row r="139" spans="1:14" ht="17.25" customHeight="1">
      <c r="A139" s="2"/>
      <c r="B139" s="17" t="s">
        <v>57</v>
      </c>
      <c r="C139" s="33">
        <f>SUM(C134:C138)</f>
        <v>510</v>
      </c>
      <c r="D139" s="33">
        <f t="shared" ref="D139:N139" si="19">SUM(D134:D138)</f>
        <v>17.75</v>
      </c>
      <c r="E139" s="33">
        <f t="shared" si="19"/>
        <v>9.0500000000000007</v>
      </c>
      <c r="F139" s="33">
        <f t="shared" si="19"/>
        <v>104.47999999999999</v>
      </c>
      <c r="G139" s="33">
        <f t="shared" si="19"/>
        <v>614.58999999999992</v>
      </c>
      <c r="H139" s="33">
        <f t="shared" si="19"/>
        <v>183.23</v>
      </c>
      <c r="I139" s="33">
        <f t="shared" si="19"/>
        <v>148.69</v>
      </c>
      <c r="J139" s="33">
        <f t="shared" si="19"/>
        <v>29.04</v>
      </c>
      <c r="K139" s="33">
        <f t="shared" si="19"/>
        <v>3.79</v>
      </c>
      <c r="L139" s="33">
        <f t="shared" si="19"/>
        <v>0.185</v>
      </c>
      <c r="M139" s="33">
        <f t="shared" si="19"/>
        <v>1.29</v>
      </c>
      <c r="N139" s="33">
        <f t="shared" si="19"/>
        <v>0.09</v>
      </c>
    </row>
    <row r="140" spans="1:14" ht="21" customHeight="1">
      <c r="A140" s="117" t="s">
        <v>51</v>
      </c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</row>
    <row r="141" spans="1:14" ht="21.95" customHeight="1">
      <c r="A141" s="12">
        <v>1</v>
      </c>
      <c r="B141" s="63" t="s">
        <v>96</v>
      </c>
      <c r="C141" s="100">
        <v>262</v>
      </c>
      <c r="D141" s="16">
        <v>5.48</v>
      </c>
      <c r="E141" s="16">
        <v>4.74</v>
      </c>
      <c r="F141" s="16">
        <v>19.739999999999998</v>
      </c>
      <c r="G141" s="16">
        <v>146</v>
      </c>
      <c r="H141" s="16">
        <v>43.84</v>
      </c>
      <c r="I141" s="73">
        <v>109.42</v>
      </c>
      <c r="J141" s="16">
        <v>25.29</v>
      </c>
      <c r="K141" s="16">
        <v>2.02</v>
      </c>
      <c r="L141" s="16">
        <v>0.23</v>
      </c>
      <c r="M141" s="16">
        <v>15.25</v>
      </c>
      <c r="N141" s="74">
        <v>0.02</v>
      </c>
    </row>
    <row r="142" spans="1:14" ht="30.95" customHeight="1">
      <c r="A142" s="12">
        <v>205</v>
      </c>
      <c r="B142" s="63" t="s">
        <v>68</v>
      </c>
      <c r="C142" s="16">
        <v>75</v>
      </c>
      <c r="D142" s="16">
        <v>12</v>
      </c>
      <c r="E142" s="16">
        <v>16.5</v>
      </c>
      <c r="F142" s="70">
        <v>0.09</v>
      </c>
      <c r="G142" s="16">
        <v>184.5</v>
      </c>
      <c r="H142" s="16">
        <v>12.225</v>
      </c>
      <c r="I142" s="16">
        <v>120.22499999999999</v>
      </c>
      <c r="J142" s="16">
        <v>15.975</v>
      </c>
      <c r="K142" s="16">
        <v>0.67500000000000004</v>
      </c>
      <c r="L142" s="83">
        <v>7.4999999999999997E-2</v>
      </c>
      <c r="M142" s="16">
        <v>32.25</v>
      </c>
      <c r="N142" s="71">
        <v>0</v>
      </c>
    </row>
    <row r="143" spans="1:14" ht="30.95" customHeight="1">
      <c r="A143" s="12">
        <v>332</v>
      </c>
      <c r="B143" s="66" t="s">
        <v>94</v>
      </c>
      <c r="C143" s="82">
        <v>150</v>
      </c>
      <c r="D143" s="27">
        <v>4.17</v>
      </c>
      <c r="E143" s="27">
        <v>5.32</v>
      </c>
      <c r="F143" s="27">
        <v>43.94</v>
      </c>
      <c r="G143" s="27">
        <v>238.36</v>
      </c>
      <c r="H143" s="27">
        <v>12.73</v>
      </c>
      <c r="I143" s="27">
        <v>96.34</v>
      </c>
      <c r="J143" s="27">
        <v>30.08</v>
      </c>
      <c r="K143" s="27">
        <v>0.7</v>
      </c>
      <c r="L143" s="27">
        <v>0.03</v>
      </c>
      <c r="M143" s="27">
        <v>0</v>
      </c>
      <c r="N143" s="20">
        <v>0.03</v>
      </c>
    </row>
    <row r="144" spans="1:14" ht="21" customHeight="1">
      <c r="A144" s="45" t="s">
        <v>18</v>
      </c>
      <c r="B144" s="63" t="s">
        <v>105</v>
      </c>
      <c r="C144" s="38">
        <v>200</v>
      </c>
      <c r="D144" s="42">
        <v>0</v>
      </c>
      <c r="E144" s="42">
        <v>0</v>
      </c>
      <c r="F144" s="38">
        <v>19.96</v>
      </c>
      <c r="G144" s="38">
        <v>76</v>
      </c>
      <c r="H144" s="42">
        <v>0.4</v>
      </c>
      <c r="I144" s="42">
        <v>0</v>
      </c>
      <c r="J144" s="42">
        <v>0</v>
      </c>
      <c r="K144" s="42">
        <v>0.06</v>
      </c>
      <c r="L144" s="44">
        <v>0</v>
      </c>
      <c r="M144" s="40">
        <v>0</v>
      </c>
      <c r="N144" s="49">
        <v>0</v>
      </c>
    </row>
    <row r="145" spans="1:14" ht="30.95" customHeight="1">
      <c r="A145" s="45" t="s">
        <v>19</v>
      </c>
      <c r="B145" s="2" t="s">
        <v>75</v>
      </c>
      <c r="C145" s="84">
        <v>60</v>
      </c>
      <c r="D145" s="84">
        <v>4.3049999999999997</v>
      </c>
      <c r="E145" s="84">
        <v>0.66</v>
      </c>
      <c r="F145" s="84">
        <v>27.5</v>
      </c>
      <c r="G145" s="84">
        <v>139.13</v>
      </c>
      <c r="H145" s="85">
        <v>12.15</v>
      </c>
      <c r="I145" s="85">
        <v>0</v>
      </c>
      <c r="J145" s="85">
        <v>0</v>
      </c>
      <c r="K145" s="84">
        <v>1.05</v>
      </c>
      <c r="L145" s="84">
        <v>7.4999999999999997E-2</v>
      </c>
      <c r="M145" s="85">
        <v>0</v>
      </c>
      <c r="N145" s="86">
        <v>0</v>
      </c>
    </row>
    <row r="146" spans="1:14" ht="17.25" customHeight="1">
      <c r="A146" s="3"/>
      <c r="B146" s="52" t="s">
        <v>56</v>
      </c>
      <c r="C146" s="53">
        <f>SUM(C141:C145)</f>
        <v>747</v>
      </c>
      <c r="D146" s="53">
        <f t="shared" ref="D146:N146" si="20">SUM(D141:D145)</f>
        <v>25.954999999999998</v>
      </c>
      <c r="E146" s="53">
        <f t="shared" si="20"/>
        <v>27.220000000000002</v>
      </c>
      <c r="F146" s="53">
        <f t="shared" si="20"/>
        <v>111.22999999999999</v>
      </c>
      <c r="G146" s="53">
        <f t="shared" si="20"/>
        <v>783.99</v>
      </c>
      <c r="H146" s="53">
        <f t="shared" si="20"/>
        <v>81.345000000000013</v>
      </c>
      <c r="I146" s="53">
        <f t="shared" si="20"/>
        <v>325.98500000000001</v>
      </c>
      <c r="J146" s="53">
        <f t="shared" si="20"/>
        <v>71.344999999999999</v>
      </c>
      <c r="K146" s="53">
        <f t="shared" si="20"/>
        <v>4.5050000000000008</v>
      </c>
      <c r="L146" s="53">
        <f t="shared" si="20"/>
        <v>0.41</v>
      </c>
      <c r="M146" s="53">
        <f t="shared" si="20"/>
        <v>47.5</v>
      </c>
      <c r="N146" s="53">
        <f t="shared" si="20"/>
        <v>0.05</v>
      </c>
    </row>
    <row r="147" spans="1:14" ht="17.25" customHeight="1">
      <c r="A147" s="54"/>
      <c r="B147" s="55" t="s">
        <v>21</v>
      </c>
      <c r="C147" s="56">
        <f>C139+C146</f>
        <v>1257</v>
      </c>
      <c r="D147" s="56">
        <f t="shared" ref="D147:N147" si="21">D139+D146</f>
        <v>43.704999999999998</v>
      </c>
      <c r="E147" s="56">
        <f t="shared" si="21"/>
        <v>36.270000000000003</v>
      </c>
      <c r="F147" s="56">
        <f t="shared" si="21"/>
        <v>215.70999999999998</v>
      </c>
      <c r="G147" s="56">
        <f t="shared" si="21"/>
        <v>1398.58</v>
      </c>
      <c r="H147" s="56">
        <f t="shared" si="21"/>
        <v>264.57499999999999</v>
      </c>
      <c r="I147" s="56">
        <f t="shared" si="21"/>
        <v>474.67500000000001</v>
      </c>
      <c r="J147" s="56">
        <f t="shared" si="21"/>
        <v>100.38499999999999</v>
      </c>
      <c r="K147" s="56">
        <f t="shared" si="21"/>
        <v>8.2950000000000017</v>
      </c>
      <c r="L147" s="56">
        <f t="shared" si="21"/>
        <v>0.59499999999999997</v>
      </c>
      <c r="M147" s="56">
        <f t="shared" si="21"/>
        <v>48.79</v>
      </c>
      <c r="N147" s="56">
        <f t="shared" si="21"/>
        <v>0.14000000000000001</v>
      </c>
    </row>
    <row r="149" spans="1:14" ht="42.75" customHeight="1">
      <c r="A149" s="110" t="s">
        <v>64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</row>
    <row r="150" spans="1:14" ht="39.950000000000003" customHeight="1">
      <c r="A150" s="112" t="s">
        <v>0</v>
      </c>
      <c r="B150" s="112" t="s">
        <v>1</v>
      </c>
      <c r="C150" s="112" t="s">
        <v>2</v>
      </c>
      <c r="D150" s="112" t="s">
        <v>3</v>
      </c>
      <c r="E150" s="112" t="s">
        <v>4</v>
      </c>
      <c r="F150" s="112" t="s">
        <v>5</v>
      </c>
      <c r="G150" s="114" t="s">
        <v>6</v>
      </c>
      <c r="H150" s="108" t="s">
        <v>7</v>
      </c>
      <c r="I150" s="109"/>
      <c r="J150" s="109"/>
      <c r="K150" s="116"/>
      <c r="L150" s="108" t="s">
        <v>8</v>
      </c>
      <c r="M150" s="109"/>
      <c r="N150" s="109"/>
    </row>
    <row r="151" spans="1:14" ht="17.25" customHeight="1">
      <c r="A151" s="113"/>
      <c r="B151" s="113"/>
      <c r="C151" s="113"/>
      <c r="D151" s="113"/>
      <c r="E151" s="113"/>
      <c r="F151" s="113"/>
      <c r="G151" s="115"/>
      <c r="H151" s="50" t="s">
        <v>9</v>
      </c>
      <c r="I151" s="50" t="s">
        <v>10</v>
      </c>
      <c r="J151" s="50" t="s">
        <v>11</v>
      </c>
      <c r="K151" s="50" t="s">
        <v>12</v>
      </c>
      <c r="L151" s="50" t="s">
        <v>13</v>
      </c>
      <c r="M151" s="50" t="s">
        <v>14</v>
      </c>
      <c r="N151" s="51" t="s">
        <v>15</v>
      </c>
    </row>
    <row r="152" spans="1:14" ht="17.25" customHeight="1">
      <c r="A152" s="117" t="s">
        <v>55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</row>
    <row r="153" spans="1:14" ht="17.25" customHeight="1">
      <c r="A153" s="12">
        <v>1</v>
      </c>
      <c r="B153" s="99" t="s">
        <v>113</v>
      </c>
      <c r="C153" s="16">
        <v>210</v>
      </c>
      <c r="D153" s="16">
        <v>5.96</v>
      </c>
      <c r="E153" s="16">
        <v>11.8</v>
      </c>
      <c r="F153" s="70">
        <v>31.02</v>
      </c>
      <c r="G153" s="16">
        <v>254</v>
      </c>
      <c r="H153" s="16">
        <v>133.36000000000001</v>
      </c>
      <c r="I153" s="16">
        <v>119.02</v>
      </c>
      <c r="J153" s="16">
        <v>19.899999999999999</v>
      </c>
      <c r="K153" s="16">
        <v>0.42</v>
      </c>
      <c r="L153" s="70">
        <v>0.08</v>
      </c>
      <c r="M153" s="16">
        <v>1.32</v>
      </c>
      <c r="N153" s="71">
        <v>0.06</v>
      </c>
    </row>
    <row r="154" spans="1:14" ht="17.25" customHeight="1">
      <c r="A154" s="12">
        <v>205</v>
      </c>
      <c r="B154" s="63" t="s">
        <v>127</v>
      </c>
      <c r="C154" s="72">
        <v>50</v>
      </c>
      <c r="D154" s="16">
        <v>5.76</v>
      </c>
      <c r="E154" s="16">
        <v>5.25</v>
      </c>
      <c r="F154" s="70">
        <v>14.94</v>
      </c>
      <c r="G154" s="16">
        <v>133</v>
      </c>
      <c r="H154" s="16">
        <v>156.6</v>
      </c>
      <c r="I154" s="16">
        <v>106.5</v>
      </c>
      <c r="J154" s="16">
        <v>17.399999999999999</v>
      </c>
      <c r="K154" s="16">
        <v>0.76</v>
      </c>
      <c r="L154" s="70">
        <v>0.05</v>
      </c>
      <c r="M154" s="16">
        <v>0.06</v>
      </c>
      <c r="N154" s="71">
        <v>0.03</v>
      </c>
    </row>
    <row r="155" spans="1:14" ht="17.25" customHeight="1">
      <c r="A155" s="12">
        <v>332</v>
      </c>
      <c r="B155" s="63" t="s">
        <v>132</v>
      </c>
      <c r="C155" s="72">
        <v>200</v>
      </c>
      <c r="D155" s="16">
        <v>4.7</v>
      </c>
      <c r="E155" s="16">
        <v>3.9</v>
      </c>
      <c r="F155" s="16">
        <v>29.5</v>
      </c>
      <c r="G155" s="16">
        <v>160.19999999999999</v>
      </c>
      <c r="H155" s="16">
        <v>131.69999999999999</v>
      </c>
      <c r="I155" s="73">
        <v>152.80000000000001</v>
      </c>
      <c r="J155" s="16">
        <v>23.1</v>
      </c>
      <c r="K155" s="16">
        <v>0.5</v>
      </c>
      <c r="L155" s="16">
        <v>0.1</v>
      </c>
      <c r="M155" s="73">
        <v>0.8</v>
      </c>
      <c r="N155" s="71">
        <v>0</v>
      </c>
    </row>
    <row r="156" spans="1:14" ht="17.25" customHeight="1">
      <c r="A156" s="45" t="s">
        <v>18</v>
      </c>
    </row>
    <row r="157" spans="1:14" ht="17.25" customHeight="1">
      <c r="A157" s="45" t="s">
        <v>19</v>
      </c>
      <c r="B157" s="2"/>
      <c r="C157" s="16"/>
      <c r="D157" s="16"/>
      <c r="E157" s="16"/>
      <c r="F157" s="16"/>
      <c r="G157" s="16"/>
      <c r="H157" s="73"/>
      <c r="I157" s="73"/>
      <c r="J157" s="73"/>
      <c r="K157" s="16"/>
      <c r="L157" s="16"/>
      <c r="M157" s="73"/>
      <c r="N157" s="74"/>
    </row>
    <row r="158" spans="1:14" ht="17.25" customHeight="1">
      <c r="A158" s="2"/>
      <c r="B158" s="17" t="s">
        <v>57</v>
      </c>
      <c r="C158" s="33">
        <f>SUM(C153:C157)</f>
        <v>460</v>
      </c>
      <c r="D158" s="33">
        <f t="shared" ref="D158:N158" si="22">SUM(D153:D157)</f>
        <v>16.419999999999998</v>
      </c>
      <c r="E158" s="33">
        <f t="shared" si="22"/>
        <v>20.95</v>
      </c>
      <c r="F158" s="33">
        <f t="shared" si="22"/>
        <v>75.460000000000008</v>
      </c>
      <c r="G158" s="33">
        <f t="shared" si="22"/>
        <v>547.20000000000005</v>
      </c>
      <c r="H158" s="33">
        <f t="shared" si="22"/>
        <v>421.66</v>
      </c>
      <c r="I158" s="33">
        <f t="shared" si="22"/>
        <v>378.32</v>
      </c>
      <c r="J158" s="33">
        <f t="shared" si="22"/>
        <v>60.4</v>
      </c>
      <c r="K158" s="33">
        <f t="shared" si="22"/>
        <v>1.68</v>
      </c>
      <c r="L158" s="33">
        <f t="shared" si="22"/>
        <v>0.23</v>
      </c>
      <c r="M158" s="33">
        <f t="shared" si="22"/>
        <v>2.1800000000000002</v>
      </c>
      <c r="N158" s="33">
        <f t="shared" si="22"/>
        <v>0.09</v>
      </c>
    </row>
    <row r="159" spans="1:14" ht="21" customHeight="1">
      <c r="A159" s="117" t="s">
        <v>51</v>
      </c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</row>
    <row r="160" spans="1:14" ht="21.95" customHeight="1">
      <c r="A160" s="12">
        <v>1</v>
      </c>
      <c r="B160" s="63" t="s">
        <v>77</v>
      </c>
      <c r="C160" s="16">
        <v>267</v>
      </c>
      <c r="D160" s="16">
        <v>2.41</v>
      </c>
      <c r="E160" s="16">
        <v>5.47</v>
      </c>
      <c r="F160" s="70">
        <v>15.23</v>
      </c>
      <c r="G160" s="16">
        <v>123</v>
      </c>
      <c r="H160" s="16">
        <v>33.65</v>
      </c>
      <c r="I160" s="16">
        <v>68.55</v>
      </c>
      <c r="J160" s="16">
        <v>28.17</v>
      </c>
      <c r="K160" s="16">
        <v>1.05</v>
      </c>
      <c r="L160" s="70">
        <v>0.11</v>
      </c>
      <c r="M160" s="16">
        <v>26.26</v>
      </c>
      <c r="N160" s="71">
        <v>0.03</v>
      </c>
    </row>
    <row r="161" spans="1:14" ht="30.95" customHeight="1">
      <c r="A161" s="12">
        <v>205</v>
      </c>
      <c r="B161" s="63" t="s">
        <v>117</v>
      </c>
      <c r="C161" s="72">
        <v>80</v>
      </c>
      <c r="D161" s="16">
        <v>10.199999999999999</v>
      </c>
      <c r="E161" s="16">
        <v>7.3949999999999996</v>
      </c>
      <c r="F161" s="16">
        <v>12.69</v>
      </c>
      <c r="G161" s="16">
        <v>212</v>
      </c>
      <c r="H161" s="16">
        <v>45.494999999999997</v>
      </c>
      <c r="I161" s="73">
        <v>140.02500000000001</v>
      </c>
      <c r="J161" s="16">
        <v>25.56</v>
      </c>
      <c r="K161" s="16">
        <v>0.88500000000000001</v>
      </c>
      <c r="L161" s="16">
        <v>0.09</v>
      </c>
      <c r="M161" s="16">
        <v>2.048</v>
      </c>
      <c r="N161" s="74">
        <v>0</v>
      </c>
    </row>
    <row r="162" spans="1:14" ht="30.95" customHeight="1">
      <c r="A162" s="12">
        <v>332</v>
      </c>
      <c r="B162" s="63" t="s">
        <v>137</v>
      </c>
      <c r="C162" s="72">
        <v>150</v>
      </c>
      <c r="D162" s="16">
        <v>7.32</v>
      </c>
      <c r="E162" s="16">
        <v>10.38</v>
      </c>
      <c r="F162" s="16">
        <v>41.63</v>
      </c>
      <c r="G162" s="16">
        <v>254.03</v>
      </c>
      <c r="H162" s="16">
        <v>14.63</v>
      </c>
      <c r="I162" s="73">
        <v>67.88</v>
      </c>
      <c r="J162" s="16">
        <v>9.31</v>
      </c>
      <c r="K162" s="16">
        <v>1.06</v>
      </c>
      <c r="L162" s="16">
        <v>0.08</v>
      </c>
      <c r="M162" s="73">
        <v>0</v>
      </c>
      <c r="N162" s="71">
        <v>0.04</v>
      </c>
    </row>
    <row r="163" spans="1:14" ht="21" customHeight="1">
      <c r="A163" s="45" t="s">
        <v>18</v>
      </c>
      <c r="B163" s="63" t="s">
        <v>131</v>
      </c>
      <c r="C163" s="16">
        <v>60</v>
      </c>
      <c r="D163" s="16">
        <v>0.28000000000000003</v>
      </c>
      <c r="E163" s="16">
        <v>0.06</v>
      </c>
      <c r="F163" s="16">
        <v>0.96</v>
      </c>
      <c r="G163" s="16">
        <v>8</v>
      </c>
      <c r="H163" s="16">
        <v>6.9</v>
      </c>
      <c r="I163" s="16">
        <v>7.2</v>
      </c>
      <c r="J163" s="16">
        <v>4.2</v>
      </c>
      <c r="K163" s="16">
        <v>0.18</v>
      </c>
      <c r="L163" s="16">
        <v>0</v>
      </c>
      <c r="M163" s="16">
        <v>1.5</v>
      </c>
      <c r="N163" s="71">
        <v>0</v>
      </c>
    </row>
    <row r="164" spans="1:14" ht="21" customHeight="1">
      <c r="A164" s="45"/>
      <c r="B164" s="63" t="s">
        <v>104</v>
      </c>
      <c r="C164" s="84">
        <v>200</v>
      </c>
      <c r="D164" s="84">
        <v>0</v>
      </c>
      <c r="E164" s="84">
        <v>0</v>
      </c>
      <c r="F164" s="84">
        <v>32.9</v>
      </c>
      <c r="G164" s="84">
        <v>112.8</v>
      </c>
      <c r="H164" s="84">
        <v>11.6</v>
      </c>
      <c r="I164" s="84">
        <v>6.5</v>
      </c>
      <c r="J164" s="84">
        <v>1.9</v>
      </c>
      <c r="K164" s="84">
        <v>0</v>
      </c>
      <c r="L164" s="84">
        <v>0</v>
      </c>
      <c r="M164" s="84">
        <v>0</v>
      </c>
      <c r="N164" s="88">
        <v>0</v>
      </c>
    </row>
    <row r="165" spans="1:14" ht="30.95" customHeight="1">
      <c r="A165" s="45" t="s">
        <v>19</v>
      </c>
      <c r="B165" s="2" t="s">
        <v>75</v>
      </c>
      <c r="C165" s="84">
        <v>60</v>
      </c>
      <c r="D165" s="84">
        <v>4.3049999999999997</v>
      </c>
      <c r="E165" s="84">
        <v>0.66</v>
      </c>
      <c r="F165" s="84">
        <v>27.5</v>
      </c>
      <c r="G165" s="84">
        <v>139.13</v>
      </c>
      <c r="H165" s="85">
        <v>12.15</v>
      </c>
      <c r="I165" s="85">
        <v>0</v>
      </c>
      <c r="J165" s="85">
        <v>0</v>
      </c>
      <c r="K165" s="84">
        <v>1.05</v>
      </c>
      <c r="L165" s="84">
        <v>7.4999999999999997E-2</v>
      </c>
      <c r="M165" s="85">
        <v>0</v>
      </c>
      <c r="N165" s="86">
        <v>0</v>
      </c>
    </row>
    <row r="166" spans="1:14" ht="17.25" customHeight="1">
      <c r="A166" s="3"/>
      <c r="B166" s="52" t="s">
        <v>56</v>
      </c>
      <c r="C166" s="53">
        <f>SUM(C160:C165)</f>
        <v>817</v>
      </c>
      <c r="D166" s="53">
        <f t="shared" ref="D166:N166" si="23">SUM(D160:D165)</f>
        <v>24.515000000000001</v>
      </c>
      <c r="E166" s="53">
        <f t="shared" si="23"/>
        <v>23.964999999999996</v>
      </c>
      <c r="F166" s="53">
        <f t="shared" si="23"/>
        <v>130.91</v>
      </c>
      <c r="G166" s="53">
        <f t="shared" si="23"/>
        <v>848.95999999999992</v>
      </c>
      <c r="H166" s="53">
        <f t="shared" si="23"/>
        <v>124.425</v>
      </c>
      <c r="I166" s="53">
        <f t="shared" si="23"/>
        <v>290.15499999999997</v>
      </c>
      <c r="J166" s="53">
        <f t="shared" si="23"/>
        <v>69.140000000000015</v>
      </c>
      <c r="K166" s="53">
        <f t="shared" si="23"/>
        <v>4.2250000000000005</v>
      </c>
      <c r="L166" s="53">
        <f t="shared" si="23"/>
        <v>0.35500000000000004</v>
      </c>
      <c r="M166" s="53">
        <f t="shared" si="23"/>
        <v>29.808</v>
      </c>
      <c r="N166" s="53">
        <f t="shared" si="23"/>
        <v>7.0000000000000007E-2</v>
      </c>
    </row>
    <row r="167" spans="1:14" ht="17.25" customHeight="1">
      <c r="A167" s="54"/>
      <c r="B167" s="55" t="s">
        <v>21</v>
      </c>
      <c r="C167" s="56">
        <f>C158+C166</f>
        <v>1277</v>
      </c>
      <c r="D167" s="56">
        <f t="shared" ref="D167:N167" si="24">D158+D166</f>
        <v>40.935000000000002</v>
      </c>
      <c r="E167" s="56">
        <f t="shared" si="24"/>
        <v>44.914999999999992</v>
      </c>
      <c r="F167" s="56">
        <f t="shared" si="24"/>
        <v>206.37</v>
      </c>
      <c r="G167" s="56">
        <f t="shared" si="24"/>
        <v>1396.1599999999999</v>
      </c>
      <c r="H167" s="56">
        <f t="shared" si="24"/>
        <v>546.08500000000004</v>
      </c>
      <c r="I167" s="56">
        <f t="shared" si="24"/>
        <v>668.47499999999991</v>
      </c>
      <c r="J167" s="56">
        <f t="shared" si="24"/>
        <v>129.54000000000002</v>
      </c>
      <c r="K167" s="56">
        <f t="shared" si="24"/>
        <v>5.9050000000000002</v>
      </c>
      <c r="L167" s="56">
        <f t="shared" si="24"/>
        <v>0.58500000000000008</v>
      </c>
      <c r="M167" s="56">
        <f t="shared" si="24"/>
        <v>31.988</v>
      </c>
      <c r="N167" s="56">
        <f t="shared" si="24"/>
        <v>0.16</v>
      </c>
    </row>
    <row r="169" spans="1:14" ht="42.75" customHeight="1">
      <c r="A169" s="110" t="s">
        <v>65</v>
      </c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</row>
    <row r="170" spans="1:14" ht="39.950000000000003" customHeight="1">
      <c r="A170" s="112" t="s">
        <v>0</v>
      </c>
      <c r="B170" s="112" t="s">
        <v>1</v>
      </c>
      <c r="C170" s="112" t="s">
        <v>2</v>
      </c>
      <c r="D170" s="112" t="s">
        <v>3</v>
      </c>
      <c r="E170" s="112" t="s">
        <v>4</v>
      </c>
      <c r="F170" s="112" t="s">
        <v>5</v>
      </c>
      <c r="G170" s="114" t="s">
        <v>6</v>
      </c>
      <c r="H170" s="108" t="s">
        <v>7</v>
      </c>
      <c r="I170" s="109"/>
      <c r="J170" s="109"/>
      <c r="K170" s="116"/>
      <c r="L170" s="108" t="s">
        <v>8</v>
      </c>
      <c r="M170" s="109"/>
      <c r="N170" s="109"/>
    </row>
    <row r="171" spans="1:14" ht="17.25" customHeight="1">
      <c r="A171" s="113"/>
      <c r="B171" s="113"/>
      <c r="C171" s="113"/>
      <c r="D171" s="113"/>
      <c r="E171" s="113"/>
      <c r="F171" s="113"/>
      <c r="G171" s="115"/>
      <c r="H171" s="50" t="s">
        <v>9</v>
      </c>
      <c r="I171" s="50" t="s">
        <v>10</v>
      </c>
      <c r="J171" s="50" t="s">
        <v>11</v>
      </c>
      <c r="K171" s="50" t="s">
        <v>12</v>
      </c>
      <c r="L171" s="50" t="s">
        <v>13</v>
      </c>
      <c r="M171" s="50" t="s">
        <v>14</v>
      </c>
      <c r="N171" s="51" t="s">
        <v>15</v>
      </c>
    </row>
    <row r="172" spans="1:14" ht="17.25" customHeight="1">
      <c r="A172" s="117" t="s">
        <v>55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</row>
    <row r="173" spans="1:14" ht="17.25" customHeight="1">
      <c r="A173" s="12">
        <v>1</v>
      </c>
      <c r="B173" s="99" t="s">
        <v>101</v>
      </c>
      <c r="C173" s="16">
        <v>210</v>
      </c>
      <c r="D173" s="16">
        <v>6.2</v>
      </c>
      <c r="E173" s="16">
        <v>8</v>
      </c>
      <c r="F173" s="70">
        <v>26.8</v>
      </c>
      <c r="G173" s="16">
        <v>224</v>
      </c>
      <c r="H173" s="16">
        <v>182</v>
      </c>
      <c r="I173" s="16">
        <v>272</v>
      </c>
      <c r="J173" s="16">
        <v>34</v>
      </c>
      <c r="K173" s="16">
        <v>0</v>
      </c>
      <c r="L173" s="70">
        <v>0.1</v>
      </c>
      <c r="M173" s="16">
        <v>2</v>
      </c>
      <c r="N173" s="71">
        <v>0.08</v>
      </c>
    </row>
    <row r="174" spans="1:14" ht="17.25" customHeight="1">
      <c r="A174" s="12">
        <v>205</v>
      </c>
      <c r="B174" s="63" t="s">
        <v>92</v>
      </c>
      <c r="C174" s="45">
        <v>80</v>
      </c>
      <c r="D174" s="12">
        <v>5.6</v>
      </c>
      <c r="E174" s="13">
        <v>6.4</v>
      </c>
      <c r="F174" s="13">
        <v>46.8</v>
      </c>
      <c r="G174" s="12">
        <v>268</v>
      </c>
      <c r="H174" s="12">
        <v>16.8</v>
      </c>
      <c r="I174" s="46">
        <v>68.8</v>
      </c>
      <c r="J174" s="14">
        <v>25.6</v>
      </c>
      <c r="K174" s="14">
        <v>1.6</v>
      </c>
      <c r="L174" s="14">
        <v>0.13</v>
      </c>
      <c r="M174" s="14">
        <v>0</v>
      </c>
      <c r="N174" s="47">
        <v>0</v>
      </c>
    </row>
    <row r="175" spans="1:14" ht="17.25" customHeight="1">
      <c r="A175" s="12">
        <v>332</v>
      </c>
      <c r="B175" s="63" t="s">
        <v>121</v>
      </c>
      <c r="C175" s="44">
        <v>200</v>
      </c>
      <c r="D175" s="44">
        <v>0.2</v>
      </c>
      <c r="E175" s="44"/>
      <c r="F175" s="44">
        <v>19.8</v>
      </c>
      <c r="G175" s="44">
        <v>79.8</v>
      </c>
      <c r="H175" s="96">
        <v>12.2</v>
      </c>
      <c r="I175" s="96">
        <v>7.4</v>
      </c>
      <c r="J175" s="96">
        <v>5.6</v>
      </c>
      <c r="K175" s="44">
        <v>0.7</v>
      </c>
      <c r="L175" s="44">
        <v>0</v>
      </c>
      <c r="M175" s="96">
        <v>0</v>
      </c>
      <c r="N175" s="97">
        <v>0</v>
      </c>
    </row>
    <row r="176" spans="1:14" ht="17.25" customHeight="1">
      <c r="A176" s="45" t="s">
        <v>18</v>
      </c>
      <c r="B176" s="19" t="s">
        <v>27</v>
      </c>
      <c r="C176" s="14">
        <v>30</v>
      </c>
      <c r="D176" s="14">
        <v>3</v>
      </c>
      <c r="E176" s="14">
        <v>0.5</v>
      </c>
      <c r="F176" s="14">
        <v>27.5</v>
      </c>
      <c r="G176" s="14">
        <v>126.5</v>
      </c>
      <c r="H176" s="77"/>
      <c r="I176" s="77"/>
      <c r="J176" s="77"/>
      <c r="K176" s="14">
        <v>0.9</v>
      </c>
      <c r="L176" s="14">
        <v>7.4999999999999997E-2</v>
      </c>
      <c r="M176" s="77"/>
      <c r="N176" s="78"/>
    </row>
    <row r="177" spans="1:17" ht="17.25" customHeight="1">
      <c r="A177" s="45" t="s">
        <v>19</v>
      </c>
      <c r="B177" s="2"/>
      <c r="C177" s="16"/>
      <c r="D177" s="16"/>
      <c r="E177" s="16"/>
      <c r="F177" s="16"/>
      <c r="G177" s="16"/>
      <c r="H177" s="73"/>
      <c r="I177" s="73"/>
      <c r="J177" s="73"/>
      <c r="K177" s="16"/>
      <c r="L177" s="16"/>
      <c r="M177" s="73"/>
      <c r="N177" s="74"/>
    </row>
    <row r="178" spans="1:17" ht="17.25" customHeight="1">
      <c r="A178" s="2"/>
      <c r="B178" s="17" t="s">
        <v>57</v>
      </c>
      <c r="C178" s="33">
        <f>SUM(C173:C177)</f>
        <v>520</v>
      </c>
      <c r="D178" s="33">
        <f t="shared" ref="D178:N178" si="25">SUM(D173:D177)</f>
        <v>15</v>
      </c>
      <c r="E178" s="33">
        <f t="shared" si="25"/>
        <v>14.9</v>
      </c>
      <c r="F178" s="33">
        <f t="shared" si="25"/>
        <v>120.89999999999999</v>
      </c>
      <c r="G178" s="33">
        <f t="shared" si="25"/>
        <v>698.3</v>
      </c>
      <c r="H178" s="33">
        <f t="shared" si="25"/>
        <v>211</v>
      </c>
      <c r="I178" s="33">
        <f t="shared" si="25"/>
        <v>348.2</v>
      </c>
      <c r="J178" s="33">
        <f t="shared" si="25"/>
        <v>65.2</v>
      </c>
      <c r="K178" s="33">
        <f t="shared" si="25"/>
        <v>3.1999999999999997</v>
      </c>
      <c r="L178" s="33">
        <f t="shared" si="25"/>
        <v>0.30499999999999999</v>
      </c>
      <c r="M178" s="33">
        <f t="shared" si="25"/>
        <v>2</v>
      </c>
      <c r="N178" s="33">
        <f t="shared" si="25"/>
        <v>0.08</v>
      </c>
    </row>
    <row r="179" spans="1:17" ht="21" customHeight="1">
      <c r="A179" s="117" t="s">
        <v>51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</row>
    <row r="180" spans="1:17" ht="21.95" customHeight="1">
      <c r="A180" s="12">
        <v>1</v>
      </c>
      <c r="B180" s="63" t="s">
        <v>124</v>
      </c>
      <c r="C180" s="12">
        <v>267</v>
      </c>
      <c r="D180" s="46">
        <v>2.89</v>
      </c>
      <c r="E180" s="46">
        <v>5.25</v>
      </c>
      <c r="F180" s="12">
        <v>11.65</v>
      </c>
      <c r="G180" s="12">
        <v>94.62</v>
      </c>
      <c r="H180" s="13">
        <v>42.83</v>
      </c>
      <c r="I180" s="13">
        <v>51.79</v>
      </c>
      <c r="J180" s="12">
        <v>23.9</v>
      </c>
      <c r="K180" s="14">
        <v>1.29</v>
      </c>
      <c r="L180" s="14">
        <v>0.05</v>
      </c>
      <c r="M180" s="13">
        <v>1.1000000000000001</v>
      </c>
      <c r="N180" s="47">
        <v>0.02</v>
      </c>
    </row>
    <row r="181" spans="1:17" ht="30.95" customHeight="1">
      <c r="A181" s="12">
        <v>205</v>
      </c>
      <c r="B181" s="63" t="s">
        <v>114</v>
      </c>
      <c r="C181" s="72">
        <v>150</v>
      </c>
      <c r="D181" s="16">
        <v>45.84</v>
      </c>
      <c r="E181" s="16">
        <v>17.7</v>
      </c>
      <c r="F181" s="16">
        <v>1.68</v>
      </c>
      <c r="G181" s="16">
        <v>351</v>
      </c>
      <c r="H181" s="16">
        <v>46.89</v>
      </c>
      <c r="I181" s="73">
        <v>413.01</v>
      </c>
      <c r="J181" s="16">
        <v>46.38</v>
      </c>
      <c r="K181" s="16">
        <v>3.54</v>
      </c>
      <c r="L181" s="16">
        <v>0.15</v>
      </c>
      <c r="M181" s="16">
        <v>0.45</v>
      </c>
      <c r="N181" s="74">
        <v>0.15</v>
      </c>
      <c r="Q181" s="69"/>
    </row>
    <row r="182" spans="1:17" ht="30.95" customHeight="1">
      <c r="A182" s="12">
        <v>332</v>
      </c>
      <c r="B182" s="63" t="s">
        <v>81</v>
      </c>
      <c r="C182" s="38">
        <v>150</v>
      </c>
      <c r="D182" s="38">
        <v>3.81</v>
      </c>
      <c r="E182" s="38">
        <v>6.1050000000000004</v>
      </c>
      <c r="F182" s="38">
        <v>38.61</v>
      </c>
      <c r="G182" s="38">
        <v>228</v>
      </c>
      <c r="H182" s="40">
        <v>32.729999999999997</v>
      </c>
      <c r="I182" s="39">
        <v>82.275000000000006</v>
      </c>
      <c r="J182" s="40">
        <v>28.664999999999999</v>
      </c>
      <c r="K182" s="40">
        <v>0.76500000000000001</v>
      </c>
      <c r="L182" s="40">
        <v>0.03</v>
      </c>
      <c r="M182" s="40">
        <v>0</v>
      </c>
      <c r="N182" s="41">
        <v>0.03</v>
      </c>
    </row>
    <row r="183" spans="1:17" ht="21" customHeight="1">
      <c r="A183" s="45" t="s">
        <v>18</v>
      </c>
      <c r="B183" s="104" t="s">
        <v>140</v>
      </c>
      <c r="C183" s="38">
        <v>200</v>
      </c>
      <c r="D183" s="42">
        <v>0.21</v>
      </c>
      <c r="E183" s="42">
        <v>0.21</v>
      </c>
      <c r="F183" s="38">
        <v>15.27</v>
      </c>
      <c r="G183" s="38">
        <v>62</v>
      </c>
      <c r="H183" s="42">
        <v>8.84</v>
      </c>
      <c r="I183" s="42">
        <v>5.94</v>
      </c>
      <c r="J183" s="42">
        <v>4.8600000000000003</v>
      </c>
      <c r="K183" s="42">
        <v>1.21</v>
      </c>
      <c r="L183" s="44">
        <v>0.01</v>
      </c>
      <c r="M183" s="40">
        <v>8.91</v>
      </c>
      <c r="N183" s="49">
        <v>0</v>
      </c>
    </row>
    <row r="184" spans="1:17" ht="30.95" customHeight="1">
      <c r="A184" s="45" t="s">
        <v>19</v>
      </c>
      <c r="B184" s="103" t="s">
        <v>75</v>
      </c>
      <c r="C184" s="84">
        <v>60</v>
      </c>
      <c r="D184" s="84">
        <v>4.3049999999999997</v>
      </c>
      <c r="E184" s="84">
        <v>0.66</v>
      </c>
      <c r="F184" s="84">
        <v>27.5</v>
      </c>
      <c r="G184" s="84">
        <v>139.13</v>
      </c>
      <c r="H184" s="85">
        <v>12.15</v>
      </c>
      <c r="I184" s="85">
        <v>0</v>
      </c>
      <c r="J184" s="85">
        <v>0</v>
      </c>
      <c r="K184" s="84">
        <v>1.05</v>
      </c>
      <c r="L184" s="84">
        <v>7.4999999999999997E-2</v>
      </c>
      <c r="M184" s="85">
        <v>0</v>
      </c>
      <c r="N184" s="86">
        <v>0</v>
      </c>
    </row>
    <row r="185" spans="1:17" ht="17.25" customHeight="1">
      <c r="A185" s="3"/>
      <c r="B185" s="52" t="s">
        <v>56</v>
      </c>
      <c r="C185" s="53">
        <f>SUM(C180:C184)</f>
        <v>827</v>
      </c>
      <c r="D185" s="53">
        <f t="shared" ref="D185:N185" si="26">SUM(D180:D184)</f>
        <v>57.055000000000007</v>
      </c>
      <c r="E185" s="53">
        <f t="shared" si="26"/>
        <v>29.925000000000001</v>
      </c>
      <c r="F185" s="53">
        <f t="shared" si="26"/>
        <v>94.71</v>
      </c>
      <c r="G185" s="53">
        <f t="shared" si="26"/>
        <v>874.75</v>
      </c>
      <c r="H185" s="53">
        <f t="shared" si="26"/>
        <v>143.44</v>
      </c>
      <c r="I185" s="53">
        <f t="shared" si="26"/>
        <v>553.0150000000001</v>
      </c>
      <c r="J185" s="53">
        <f t="shared" si="26"/>
        <v>103.80499999999999</v>
      </c>
      <c r="K185" s="53">
        <f t="shared" si="26"/>
        <v>7.8549999999999995</v>
      </c>
      <c r="L185" s="53">
        <f t="shared" si="26"/>
        <v>0.315</v>
      </c>
      <c r="M185" s="53">
        <f t="shared" si="26"/>
        <v>10.46</v>
      </c>
      <c r="N185" s="53">
        <f t="shared" si="26"/>
        <v>0.19999999999999998</v>
      </c>
    </row>
    <row r="186" spans="1:17" ht="17.25" customHeight="1">
      <c r="A186" s="54"/>
      <c r="B186" s="55" t="s">
        <v>21</v>
      </c>
      <c r="C186" s="56">
        <f>C178+C185</f>
        <v>1347</v>
      </c>
      <c r="D186" s="56">
        <f t="shared" ref="D186:N186" si="27">D178+D185</f>
        <v>72.055000000000007</v>
      </c>
      <c r="E186" s="56">
        <f t="shared" si="27"/>
        <v>44.825000000000003</v>
      </c>
      <c r="F186" s="56">
        <f t="shared" si="27"/>
        <v>215.60999999999999</v>
      </c>
      <c r="G186" s="56">
        <f t="shared" si="27"/>
        <v>1573.05</v>
      </c>
      <c r="H186" s="56">
        <f t="shared" si="27"/>
        <v>354.44</v>
      </c>
      <c r="I186" s="56">
        <f t="shared" si="27"/>
        <v>901.21500000000015</v>
      </c>
      <c r="J186" s="56">
        <f t="shared" si="27"/>
        <v>169.005</v>
      </c>
      <c r="K186" s="56">
        <f t="shared" si="27"/>
        <v>11.055</v>
      </c>
      <c r="L186" s="56">
        <f t="shared" si="27"/>
        <v>0.62</v>
      </c>
      <c r="M186" s="56">
        <f t="shared" si="27"/>
        <v>12.46</v>
      </c>
      <c r="N186" s="56">
        <f t="shared" si="27"/>
        <v>0.27999999999999997</v>
      </c>
    </row>
    <row r="188" spans="1:17" ht="42.75" customHeight="1">
      <c r="A188" s="110" t="s">
        <v>66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</row>
    <row r="189" spans="1:17" ht="39.950000000000003" customHeight="1">
      <c r="A189" s="112" t="s">
        <v>0</v>
      </c>
      <c r="B189" s="112" t="s">
        <v>1</v>
      </c>
      <c r="C189" s="112" t="s">
        <v>2</v>
      </c>
      <c r="D189" s="112" t="s">
        <v>3</v>
      </c>
      <c r="E189" s="112" t="s">
        <v>4</v>
      </c>
      <c r="F189" s="112" t="s">
        <v>5</v>
      </c>
      <c r="G189" s="114" t="s">
        <v>6</v>
      </c>
      <c r="H189" s="108" t="s">
        <v>7</v>
      </c>
      <c r="I189" s="109"/>
      <c r="J189" s="109"/>
      <c r="K189" s="116"/>
      <c r="L189" s="108" t="s">
        <v>8</v>
      </c>
      <c r="M189" s="109"/>
      <c r="N189" s="109"/>
    </row>
    <row r="190" spans="1:17" ht="17.25" customHeight="1">
      <c r="A190" s="113"/>
      <c r="B190" s="113"/>
      <c r="C190" s="113"/>
      <c r="D190" s="113"/>
      <c r="E190" s="113"/>
      <c r="F190" s="113"/>
      <c r="G190" s="115"/>
      <c r="H190" s="50" t="s">
        <v>9</v>
      </c>
      <c r="I190" s="50" t="s">
        <v>10</v>
      </c>
      <c r="J190" s="50" t="s">
        <v>11</v>
      </c>
      <c r="K190" s="50" t="s">
        <v>12</v>
      </c>
      <c r="L190" s="50" t="s">
        <v>13</v>
      </c>
      <c r="M190" s="50" t="s">
        <v>14</v>
      </c>
      <c r="N190" s="51" t="s">
        <v>15</v>
      </c>
    </row>
    <row r="191" spans="1:17" ht="17.25" customHeight="1">
      <c r="A191" s="117" t="s">
        <v>55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</row>
    <row r="192" spans="1:17" ht="17.25" customHeight="1">
      <c r="A192" s="12">
        <v>1</v>
      </c>
      <c r="B192" s="104" t="s">
        <v>107</v>
      </c>
      <c r="C192" s="16">
        <v>210</v>
      </c>
      <c r="D192" s="16">
        <v>8.18</v>
      </c>
      <c r="E192" s="16">
        <v>12.8</v>
      </c>
      <c r="F192" s="70">
        <v>42.26</v>
      </c>
      <c r="G192" s="16">
        <v>318</v>
      </c>
      <c r="H192" s="16">
        <v>129.12</v>
      </c>
      <c r="I192" s="16">
        <v>197.54</v>
      </c>
      <c r="J192" s="16">
        <v>53.22</v>
      </c>
      <c r="K192" s="16">
        <v>1.42</v>
      </c>
      <c r="L192" s="70">
        <v>0.22</v>
      </c>
      <c r="M192" s="16">
        <v>1.2</v>
      </c>
      <c r="N192" s="71">
        <v>0.06</v>
      </c>
    </row>
    <row r="193" spans="1:14" ht="17.25" customHeight="1">
      <c r="A193" s="12">
        <v>205</v>
      </c>
      <c r="B193" s="63" t="s">
        <v>87</v>
      </c>
      <c r="C193" s="76">
        <v>40</v>
      </c>
      <c r="D193" s="14">
        <v>5.0999999999999996</v>
      </c>
      <c r="E193" s="14" t="s">
        <v>120</v>
      </c>
      <c r="F193" s="14">
        <v>0.3</v>
      </c>
      <c r="G193" s="14">
        <v>63</v>
      </c>
      <c r="H193" s="14">
        <v>36.229999999999997</v>
      </c>
      <c r="I193" s="77">
        <v>18.739999999999998</v>
      </c>
      <c r="J193" s="14">
        <v>2.8</v>
      </c>
      <c r="K193" s="14">
        <v>0</v>
      </c>
      <c r="L193" s="14">
        <v>0.02</v>
      </c>
      <c r="M193" s="14">
        <v>0</v>
      </c>
      <c r="N193" s="78">
        <v>0.04</v>
      </c>
    </row>
    <row r="194" spans="1:14" ht="17.25" customHeight="1">
      <c r="A194" s="12">
        <v>332</v>
      </c>
      <c r="B194" s="63" t="s">
        <v>91</v>
      </c>
      <c r="C194" s="16">
        <v>200</v>
      </c>
      <c r="D194" s="16">
        <v>5.8</v>
      </c>
      <c r="E194" s="16">
        <v>4.9000000000000004</v>
      </c>
      <c r="F194" s="16">
        <v>33.4</v>
      </c>
      <c r="G194" s="16">
        <v>185.9</v>
      </c>
      <c r="H194" s="73">
        <v>175.3</v>
      </c>
      <c r="I194" s="73">
        <v>196.9</v>
      </c>
      <c r="J194" s="73">
        <v>25.4</v>
      </c>
      <c r="K194" s="16">
        <v>0.3</v>
      </c>
      <c r="L194" s="16">
        <v>0.1</v>
      </c>
      <c r="M194" s="73">
        <v>1</v>
      </c>
      <c r="N194" s="74">
        <v>0.1</v>
      </c>
    </row>
    <row r="195" spans="1:14" ht="17.25" customHeight="1">
      <c r="A195" s="45" t="s">
        <v>18</v>
      </c>
      <c r="B195" s="19" t="s">
        <v>27</v>
      </c>
      <c r="C195" s="14">
        <v>30</v>
      </c>
      <c r="D195" s="14">
        <v>3</v>
      </c>
      <c r="E195" s="14">
        <v>0.5</v>
      </c>
      <c r="F195" s="14">
        <v>27.5</v>
      </c>
      <c r="G195" s="14">
        <v>126.5</v>
      </c>
      <c r="H195" s="77"/>
      <c r="I195" s="77"/>
      <c r="J195" s="77"/>
      <c r="K195" s="14">
        <v>0.9</v>
      </c>
      <c r="L195" s="14">
        <v>7.4999999999999997E-2</v>
      </c>
      <c r="M195" s="77"/>
      <c r="N195" s="71">
        <v>10</v>
      </c>
    </row>
    <row r="196" spans="1:14" ht="17.25" customHeight="1">
      <c r="A196" s="45" t="s">
        <v>19</v>
      </c>
      <c r="B196" s="19" t="s">
        <v>27</v>
      </c>
      <c r="C196" s="14">
        <v>30</v>
      </c>
      <c r="D196" s="14">
        <v>3</v>
      </c>
      <c r="E196" s="14">
        <v>0.5</v>
      </c>
      <c r="F196" s="14">
        <v>27.5</v>
      </c>
      <c r="G196" s="14">
        <v>126.5</v>
      </c>
      <c r="H196" s="77"/>
      <c r="I196" s="77"/>
      <c r="J196" s="77"/>
      <c r="K196" s="14">
        <v>0.9</v>
      </c>
      <c r="L196" s="14">
        <v>7.4999999999999997E-2</v>
      </c>
      <c r="M196" s="77"/>
      <c r="N196" s="74"/>
    </row>
    <row r="197" spans="1:14" ht="17.25" customHeight="1">
      <c r="A197" s="2"/>
      <c r="B197" s="17" t="s">
        <v>57</v>
      </c>
      <c r="C197" s="33">
        <f>SUM(C192:C196)</f>
        <v>510</v>
      </c>
      <c r="D197" s="33">
        <f>SUM(D192:D196)</f>
        <v>25.08</v>
      </c>
      <c r="E197" s="33">
        <f t="shared" ref="E197:N197" si="28">SUM(E192:E196)</f>
        <v>18.700000000000003</v>
      </c>
      <c r="F197" s="33">
        <f t="shared" si="28"/>
        <v>130.95999999999998</v>
      </c>
      <c r="G197" s="33">
        <f t="shared" si="28"/>
        <v>819.9</v>
      </c>
      <c r="H197" s="33">
        <f t="shared" si="28"/>
        <v>340.65</v>
      </c>
      <c r="I197" s="33">
        <f t="shared" si="28"/>
        <v>413.18</v>
      </c>
      <c r="J197" s="33">
        <f t="shared" si="28"/>
        <v>81.419999999999987</v>
      </c>
      <c r="K197" s="33">
        <f t="shared" si="28"/>
        <v>3.52</v>
      </c>
      <c r="L197" s="33">
        <f t="shared" si="28"/>
        <v>0.49</v>
      </c>
      <c r="M197" s="33">
        <f t="shared" si="28"/>
        <v>2.2000000000000002</v>
      </c>
      <c r="N197" s="33">
        <f t="shared" si="28"/>
        <v>10.199999999999999</v>
      </c>
    </row>
    <row r="198" spans="1:14" ht="21" customHeight="1">
      <c r="A198" s="117" t="s">
        <v>51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</row>
    <row r="199" spans="1:14" ht="21.95" customHeight="1">
      <c r="A199" s="12">
        <v>1</v>
      </c>
      <c r="B199" s="63" t="s">
        <v>115</v>
      </c>
      <c r="C199" s="16">
        <v>275</v>
      </c>
      <c r="D199" s="16">
        <v>7.42</v>
      </c>
      <c r="E199" s="16">
        <v>4.76</v>
      </c>
      <c r="F199" s="70">
        <v>20</v>
      </c>
      <c r="G199" s="16">
        <v>156</v>
      </c>
      <c r="H199" s="16">
        <v>28.59</v>
      </c>
      <c r="I199" s="16">
        <v>141.55000000000001</v>
      </c>
      <c r="J199" s="16">
        <v>40.299999999999997</v>
      </c>
      <c r="K199" s="16">
        <v>1.37</v>
      </c>
      <c r="L199" s="70">
        <v>0.17</v>
      </c>
      <c r="M199" s="16">
        <v>24.3</v>
      </c>
      <c r="N199" s="71">
        <v>0.03</v>
      </c>
    </row>
    <row r="200" spans="1:14" ht="21.95" customHeight="1">
      <c r="A200" s="12"/>
      <c r="B200" s="63" t="s">
        <v>93</v>
      </c>
      <c r="C200" s="14">
        <v>53</v>
      </c>
      <c r="D200" s="14">
        <v>14.27</v>
      </c>
      <c r="E200" s="14">
        <v>15.98</v>
      </c>
      <c r="F200" s="75">
        <v>0.04</v>
      </c>
      <c r="G200" s="14">
        <v>202</v>
      </c>
      <c r="H200" s="14">
        <v>9.89</v>
      </c>
      <c r="I200" s="14">
        <v>132.52000000000001</v>
      </c>
      <c r="J200" s="14">
        <v>21.2</v>
      </c>
      <c r="K200" s="14">
        <v>0.97</v>
      </c>
      <c r="L200" s="75">
        <v>0.1</v>
      </c>
      <c r="M200" s="14">
        <v>0</v>
      </c>
      <c r="N200" s="20">
        <v>0.02</v>
      </c>
    </row>
    <row r="201" spans="1:14" ht="30.95" customHeight="1">
      <c r="A201" s="12">
        <v>205</v>
      </c>
      <c r="B201" s="63" t="s">
        <v>125</v>
      </c>
      <c r="C201" s="14">
        <v>100</v>
      </c>
      <c r="D201" s="14">
        <v>1.4</v>
      </c>
      <c r="E201" s="14">
        <v>8.4169999999999998</v>
      </c>
      <c r="F201" s="14">
        <v>8.4499999999999993</v>
      </c>
      <c r="G201" s="14">
        <v>115</v>
      </c>
      <c r="H201" s="14">
        <v>38.450000000000003</v>
      </c>
      <c r="I201" s="77">
        <v>104.5</v>
      </c>
      <c r="J201" s="14">
        <v>20.9</v>
      </c>
      <c r="K201" s="14">
        <v>1.333</v>
      </c>
      <c r="L201" s="14">
        <v>0.02</v>
      </c>
      <c r="M201" s="14">
        <v>3.94</v>
      </c>
      <c r="N201" s="78"/>
    </row>
    <row r="202" spans="1:14" ht="30.95" customHeight="1">
      <c r="A202" s="12">
        <v>332</v>
      </c>
      <c r="B202" s="66" t="s">
        <v>94</v>
      </c>
      <c r="C202" s="82">
        <v>200</v>
      </c>
      <c r="D202" s="27">
        <v>4.17</v>
      </c>
      <c r="E202" s="27">
        <v>5.32</v>
      </c>
      <c r="F202" s="27">
        <v>43.94</v>
      </c>
      <c r="G202" s="27">
        <v>238.36</v>
      </c>
      <c r="H202" s="27">
        <v>12.73</v>
      </c>
      <c r="I202" s="27">
        <v>96.34</v>
      </c>
      <c r="J202" s="27">
        <v>30.08</v>
      </c>
      <c r="K202" s="27">
        <v>0.7</v>
      </c>
      <c r="L202" s="27">
        <v>0.03</v>
      </c>
      <c r="M202" s="27">
        <v>0</v>
      </c>
      <c r="N202" s="20">
        <v>0.03</v>
      </c>
    </row>
    <row r="203" spans="1:14" ht="21" customHeight="1">
      <c r="A203" s="45" t="s">
        <v>18</v>
      </c>
      <c r="B203" s="63" t="s">
        <v>95</v>
      </c>
      <c r="C203" s="14">
        <v>200</v>
      </c>
      <c r="D203" s="75">
        <v>0</v>
      </c>
      <c r="E203" s="75">
        <v>0</v>
      </c>
      <c r="F203" s="14">
        <v>32.9</v>
      </c>
      <c r="G203" s="14">
        <v>112.8</v>
      </c>
      <c r="H203" s="14">
        <v>1.9</v>
      </c>
      <c r="I203" s="14">
        <v>6.5</v>
      </c>
      <c r="J203" s="14">
        <v>1.9</v>
      </c>
      <c r="K203" s="14">
        <v>0</v>
      </c>
      <c r="L203" s="75">
        <v>0.33</v>
      </c>
      <c r="M203" s="14">
        <v>15.01</v>
      </c>
      <c r="N203" s="80"/>
    </row>
    <row r="204" spans="1:14" ht="30.95" customHeight="1">
      <c r="A204" s="45" t="s">
        <v>19</v>
      </c>
      <c r="B204" s="103" t="s">
        <v>75</v>
      </c>
      <c r="C204" s="84">
        <v>60</v>
      </c>
      <c r="D204" s="84">
        <v>4.3049999999999997</v>
      </c>
      <c r="E204" s="84">
        <v>0.66</v>
      </c>
      <c r="F204" s="84">
        <v>27.5</v>
      </c>
      <c r="G204" s="84">
        <v>139.13</v>
      </c>
      <c r="H204" s="85">
        <v>12.15</v>
      </c>
      <c r="I204" s="85">
        <v>0</v>
      </c>
      <c r="J204" s="85">
        <v>0</v>
      </c>
      <c r="K204" s="84">
        <v>1.05</v>
      </c>
      <c r="L204" s="84">
        <v>7.4999999999999997E-2</v>
      </c>
      <c r="M204" s="85">
        <v>0</v>
      </c>
      <c r="N204" s="86">
        <v>0</v>
      </c>
    </row>
    <row r="205" spans="1:14" ht="17.25" customHeight="1">
      <c r="A205" s="3"/>
      <c r="B205" s="52" t="s">
        <v>56</v>
      </c>
      <c r="C205" s="53">
        <f>SUM(C199:C204)</f>
        <v>888</v>
      </c>
      <c r="D205" s="53">
        <f t="shared" ref="D205:N205" si="29">SUM(D199:D204)</f>
        <v>31.564999999999998</v>
      </c>
      <c r="E205" s="53">
        <f t="shared" si="29"/>
        <v>35.137</v>
      </c>
      <c r="F205" s="53">
        <f t="shared" si="29"/>
        <v>132.82999999999998</v>
      </c>
      <c r="G205" s="53">
        <f t="shared" si="29"/>
        <v>963.29</v>
      </c>
      <c r="H205" s="53">
        <f t="shared" si="29"/>
        <v>103.71000000000002</v>
      </c>
      <c r="I205" s="53">
        <f t="shared" si="29"/>
        <v>481.41000000000008</v>
      </c>
      <c r="J205" s="53">
        <f t="shared" si="29"/>
        <v>114.38000000000001</v>
      </c>
      <c r="K205" s="53">
        <f t="shared" si="29"/>
        <v>5.423</v>
      </c>
      <c r="L205" s="53">
        <f t="shared" si="29"/>
        <v>0.72500000000000009</v>
      </c>
      <c r="M205" s="53">
        <f t="shared" si="29"/>
        <v>43.25</v>
      </c>
      <c r="N205" s="53">
        <f t="shared" si="29"/>
        <v>0.08</v>
      </c>
    </row>
    <row r="206" spans="1:14" ht="17.25" customHeight="1">
      <c r="A206" s="54"/>
      <c r="B206" s="55" t="s">
        <v>21</v>
      </c>
      <c r="C206" s="56">
        <f>C197+C205</f>
        <v>1398</v>
      </c>
      <c r="D206" s="56">
        <f t="shared" ref="D206:N206" si="30">D197+D205</f>
        <v>56.644999999999996</v>
      </c>
      <c r="E206" s="56">
        <f t="shared" si="30"/>
        <v>53.837000000000003</v>
      </c>
      <c r="F206" s="56">
        <f t="shared" si="30"/>
        <v>263.78999999999996</v>
      </c>
      <c r="G206" s="56">
        <f t="shared" si="30"/>
        <v>1783.19</v>
      </c>
      <c r="H206" s="56">
        <f t="shared" si="30"/>
        <v>444.36</v>
      </c>
      <c r="I206" s="56">
        <f t="shared" si="30"/>
        <v>894.59000000000015</v>
      </c>
      <c r="J206" s="56">
        <f t="shared" si="30"/>
        <v>195.8</v>
      </c>
      <c r="K206" s="56">
        <f t="shared" si="30"/>
        <v>8.9429999999999996</v>
      </c>
      <c r="L206" s="56">
        <f t="shared" si="30"/>
        <v>1.2150000000000001</v>
      </c>
      <c r="M206" s="56">
        <f t="shared" si="30"/>
        <v>45.45</v>
      </c>
      <c r="N206" s="56">
        <f t="shared" si="30"/>
        <v>10.28</v>
      </c>
    </row>
    <row r="208" spans="1:14" ht="42.75" customHeight="1">
      <c r="A208" s="110" t="s">
        <v>48</v>
      </c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</row>
    <row r="209" spans="1:14" ht="39.950000000000003" customHeight="1">
      <c r="A209" s="112" t="s">
        <v>0</v>
      </c>
      <c r="B209" s="112" t="s">
        <v>1</v>
      </c>
      <c r="C209" s="112" t="s">
        <v>2</v>
      </c>
      <c r="D209" s="112" t="s">
        <v>3</v>
      </c>
      <c r="E209" s="112" t="s">
        <v>4</v>
      </c>
      <c r="F209" s="112" t="s">
        <v>5</v>
      </c>
      <c r="G209" s="114" t="s">
        <v>6</v>
      </c>
      <c r="H209" s="108" t="s">
        <v>7</v>
      </c>
      <c r="I209" s="109"/>
      <c r="J209" s="109"/>
      <c r="K209" s="116"/>
      <c r="L209" s="108" t="s">
        <v>8</v>
      </c>
      <c r="M209" s="109"/>
      <c r="N209" s="109"/>
    </row>
    <row r="210" spans="1:14" ht="17.25" customHeight="1">
      <c r="A210" s="113"/>
      <c r="B210" s="113"/>
      <c r="C210" s="113"/>
      <c r="D210" s="113"/>
      <c r="E210" s="113"/>
      <c r="F210" s="113"/>
      <c r="G210" s="115"/>
      <c r="H210" s="50" t="s">
        <v>9</v>
      </c>
      <c r="I210" s="50" t="s">
        <v>10</v>
      </c>
      <c r="J210" s="50" t="s">
        <v>11</v>
      </c>
      <c r="K210" s="50" t="s">
        <v>12</v>
      </c>
      <c r="L210" s="50" t="s">
        <v>13</v>
      </c>
      <c r="M210" s="50" t="s">
        <v>14</v>
      </c>
      <c r="N210" s="51" t="s">
        <v>15</v>
      </c>
    </row>
    <row r="211" spans="1:14" ht="17.25" customHeight="1">
      <c r="A211" s="117" t="s">
        <v>55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</row>
    <row r="212" spans="1:14" ht="17.25" customHeight="1">
      <c r="A212" s="12">
        <v>1</v>
      </c>
      <c r="B212" s="99" t="s">
        <v>126</v>
      </c>
      <c r="C212" s="13">
        <v>130</v>
      </c>
      <c r="D212" s="16">
        <v>19.03</v>
      </c>
      <c r="E212" s="16">
        <v>13.95</v>
      </c>
      <c r="F212" s="70">
        <v>32.630000000000003</v>
      </c>
      <c r="G212" s="16">
        <v>332</v>
      </c>
      <c r="H212" s="16">
        <v>247.43</v>
      </c>
      <c r="I212" s="16">
        <v>286.02</v>
      </c>
      <c r="J212" s="16">
        <v>37.29</v>
      </c>
      <c r="K212" s="16">
        <v>0.82</v>
      </c>
      <c r="L212" s="70">
        <v>0.08</v>
      </c>
      <c r="M212" s="16">
        <v>0.75</v>
      </c>
      <c r="N212" s="71">
        <v>0.08</v>
      </c>
    </row>
    <row r="213" spans="1:14" ht="17.25" customHeight="1">
      <c r="A213" s="12">
        <v>205</v>
      </c>
      <c r="B213" s="99" t="s">
        <v>71</v>
      </c>
      <c r="C213" s="102">
        <v>200</v>
      </c>
      <c r="D213" s="16">
        <v>0.2</v>
      </c>
      <c r="E213" s="16">
        <v>0.05</v>
      </c>
      <c r="F213" s="16">
        <v>15.01</v>
      </c>
      <c r="G213" s="16">
        <v>57</v>
      </c>
      <c r="H213" s="16">
        <v>5.25</v>
      </c>
      <c r="I213" s="73">
        <v>8.24</v>
      </c>
      <c r="J213" s="16">
        <v>4.4000000000000004</v>
      </c>
      <c r="K213" s="16">
        <v>0.86</v>
      </c>
      <c r="L213" s="16">
        <v>0</v>
      </c>
      <c r="M213" s="16">
        <v>0.1</v>
      </c>
      <c r="N213" s="74">
        <v>0</v>
      </c>
    </row>
    <row r="214" spans="1:14" ht="17.25" customHeight="1">
      <c r="A214" s="12">
        <v>332</v>
      </c>
      <c r="B214" s="104"/>
      <c r="C214" s="72"/>
      <c r="D214" s="16"/>
      <c r="E214" s="16"/>
      <c r="F214" s="16"/>
      <c r="G214" s="16"/>
      <c r="H214" s="16"/>
      <c r="I214" s="73"/>
      <c r="J214" s="16"/>
      <c r="K214" s="16"/>
      <c r="L214" s="16"/>
      <c r="M214" s="73"/>
      <c r="N214" s="71"/>
    </row>
    <row r="215" spans="1:14" ht="17.25" customHeight="1">
      <c r="A215" s="45" t="s">
        <v>18</v>
      </c>
      <c r="B215" s="2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71"/>
    </row>
    <row r="216" spans="1:14" ht="17.25" customHeight="1">
      <c r="A216" s="45" t="s">
        <v>19</v>
      </c>
      <c r="B216" s="2"/>
      <c r="C216" s="16"/>
      <c r="D216" s="16"/>
      <c r="E216" s="16"/>
      <c r="F216" s="16"/>
      <c r="G216" s="16"/>
      <c r="H216" s="73"/>
      <c r="I216" s="73"/>
      <c r="J216" s="73"/>
      <c r="K216" s="16"/>
      <c r="L216" s="16"/>
      <c r="M216" s="73"/>
      <c r="N216" s="74"/>
    </row>
    <row r="217" spans="1:14" ht="17.25" customHeight="1">
      <c r="A217" s="2"/>
      <c r="B217" s="17" t="s">
        <v>57</v>
      </c>
      <c r="C217" s="33">
        <f>SUM(C212:C216)</f>
        <v>330</v>
      </c>
      <c r="D217" s="33">
        <f t="shared" ref="D217:N217" si="31">SUM(D212:D216)</f>
        <v>19.23</v>
      </c>
      <c r="E217" s="33">
        <f t="shared" si="31"/>
        <v>14</v>
      </c>
      <c r="F217" s="33">
        <f t="shared" si="31"/>
        <v>47.64</v>
      </c>
      <c r="G217" s="33">
        <f t="shared" si="31"/>
        <v>389</v>
      </c>
      <c r="H217" s="33">
        <f t="shared" si="31"/>
        <v>252.68</v>
      </c>
      <c r="I217" s="33">
        <f t="shared" si="31"/>
        <v>294.26</v>
      </c>
      <c r="J217" s="33">
        <f t="shared" si="31"/>
        <v>41.69</v>
      </c>
      <c r="K217" s="33">
        <f t="shared" si="31"/>
        <v>1.68</v>
      </c>
      <c r="L217" s="33">
        <f t="shared" si="31"/>
        <v>0.08</v>
      </c>
      <c r="M217" s="33">
        <f t="shared" si="31"/>
        <v>0.85</v>
      </c>
      <c r="N217" s="33">
        <f t="shared" si="31"/>
        <v>0.08</v>
      </c>
    </row>
    <row r="218" spans="1:14" ht="21" customHeight="1">
      <c r="A218" s="117" t="s">
        <v>51</v>
      </c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</row>
    <row r="219" spans="1:14" ht="21.95" customHeight="1">
      <c r="A219" s="12">
        <v>1</v>
      </c>
      <c r="B219" s="104" t="s">
        <v>96</v>
      </c>
      <c r="C219" s="100">
        <v>262</v>
      </c>
      <c r="D219" s="16">
        <v>5.48</v>
      </c>
      <c r="E219" s="16">
        <v>4.74</v>
      </c>
      <c r="F219" s="16">
        <v>19.739999999999998</v>
      </c>
      <c r="G219" s="16">
        <v>146</v>
      </c>
      <c r="H219" s="16">
        <v>43.84</v>
      </c>
      <c r="I219" s="73">
        <v>109.42</v>
      </c>
      <c r="J219" s="16">
        <v>25.29</v>
      </c>
      <c r="K219" s="16">
        <v>2.02</v>
      </c>
      <c r="L219" s="16">
        <v>0.23</v>
      </c>
      <c r="M219" s="16">
        <v>15.25</v>
      </c>
      <c r="N219" s="74">
        <v>0.02</v>
      </c>
    </row>
    <row r="220" spans="1:14" ht="30.95" customHeight="1">
      <c r="A220" s="12">
        <v>205</v>
      </c>
      <c r="B220" s="63" t="s">
        <v>131</v>
      </c>
      <c r="C220" s="16">
        <v>60</v>
      </c>
      <c r="D220" s="16">
        <v>0.28000000000000003</v>
      </c>
      <c r="E220" s="16">
        <v>0.06</v>
      </c>
      <c r="F220" s="16">
        <v>0.96</v>
      </c>
      <c r="G220" s="16">
        <v>8</v>
      </c>
      <c r="H220" s="16">
        <v>6.9</v>
      </c>
      <c r="I220" s="16">
        <v>7.2</v>
      </c>
      <c r="J220" s="16">
        <v>4.2</v>
      </c>
      <c r="K220" s="16">
        <v>0.18</v>
      </c>
      <c r="L220" s="16">
        <v>0</v>
      </c>
      <c r="M220" s="16">
        <v>1.5</v>
      </c>
      <c r="N220" s="71">
        <v>0</v>
      </c>
    </row>
    <row r="221" spans="1:14" ht="30.95" customHeight="1">
      <c r="A221" s="12">
        <v>332</v>
      </c>
      <c r="B221" s="63" t="s">
        <v>117</v>
      </c>
      <c r="C221" s="72">
        <v>80</v>
      </c>
      <c r="D221" s="16">
        <v>10.199999999999999</v>
      </c>
      <c r="E221" s="16">
        <v>7.3949999999999996</v>
      </c>
      <c r="F221" s="16">
        <v>12.69</v>
      </c>
      <c r="G221" s="16">
        <v>212</v>
      </c>
      <c r="H221" s="16">
        <v>45.494999999999997</v>
      </c>
      <c r="I221" s="73">
        <v>140.02500000000001</v>
      </c>
      <c r="J221" s="16">
        <v>25.56</v>
      </c>
      <c r="K221" s="16">
        <v>0.88500000000000001</v>
      </c>
      <c r="L221" s="16">
        <v>0.09</v>
      </c>
      <c r="M221" s="16">
        <v>2.048</v>
      </c>
      <c r="N221" s="74">
        <v>0</v>
      </c>
    </row>
    <row r="222" spans="1:14" ht="21" customHeight="1">
      <c r="A222" s="45" t="s">
        <v>18</v>
      </c>
      <c r="B222" s="63" t="s">
        <v>137</v>
      </c>
      <c r="C222" s="72">
        <v>150</v>
      </c>
      <c r="D222" s="16">
        <v>7.32</v>
      </c>
      <c r="E222" s="16">
        <v>10.38</v>
      </c>
      <c r="F222" s="16">
        <v>41.63</v>
      </c>
      <c r="G222" s="16">
        <v>254.03</v>
      </c>
      <c r="H222" s="16">
        <v>14.63</v>
      </c>
      <c r="I222" s="73">
        <v>67.88</v>
      </c>
      <c r="J222" s="16">
        <v>9.31</v>
      </c>
      <c r="K222" s="16">
        <v>1.06</v>
      </c>
      <c r="L222" s="16">
        <v>0.08</v>
      </c>
      <c r="M222" s="73">
        <v>0</v>
      </c>
      <c r="N222" s="71">
        <v>0.04</v>
      </c>
    </row>
    <row r="223" spans="1:14" ht="30.95" customHeight="1">
      <c r="A223" s="45" t="s">
        <v>19</v>
      </c>
      <c r="B223" s="63" t="s">
        <v>106</v>
      </c>
      <c r="C223" s="16">
        <v>200</v>
      </c>
      <c r="D223" s="16">
        <v>0</v>
      </c>
      <c r="E223" s="16">
        <v>0</v>
      </c>
      <c r="F223" s="16">
        <v>9.98</v>
      </c>
      <c r="G223" s="16">
        <v>104</v>
      </c>
      <c r="H223" s="73">
        <v>0.2</v>
      </c>
      <c r="I223" s="73">
        <v>0</v>
      </c>
      <c r="J223" s="73">
        <v>0</v>
      </c>
      <c r="K223" s="16">
        <v>0.03</v>
      </c>
      <c r="L223" s="16">
        <v>0</v>
      </c>
      <c r="M223" s="73">
        <v>0</v>
      </c>
      <c r="N223" s="74">
        <v>0</v>
      </c>
    </row>
    <row r="224" spans="1:14" ht="30.95" customHeight="1">
      <c r="A224" s="67"/>
      <c r="B224" s="103" t="s">
        <v>75</v>
      </c>
      <c r="C224" s="84">
        <v>60</v>
      </c>
      <c r="D224" s="84">
        <v>4.3049999999999997</v>
      </c>
      <c r="E224" s="84">
        <v>0.66</v>
      </c>
      <c r="F224" s="84">
        <v>27.5</v>
      </c>
      <c r="G224" s="84">
        <v>139.13</v>
      </c>
      <c r="H224" s="85">
        <v>12.15</v>
      </c>
      <c r="I224" s="85">
        <v>0</v>
      </c>
      <c r="J224" s="85">
        <v>0</v>
      </c>
      <c r="K224" s="84">
        <v>1.05</v>
      </c>
      <c r="L224" s="84">
        <v>7.4999999999999997E-2</v>
      </c>
      <c r="M224" s="85">
        <v>0</v>
      </c>
      <c r="N224" s="86">
        <v>0</v>
      </c>
    </row>
    <row r="225" spans="1:14" ht="17.25" customHeight="1">
      <c r="A225" s="3"/>
      <c r="B225" s="52" t="s">
        <v>56</v>
      </c>
      <c r="C225" s="53">
        <f>SUM(C219:C224)</f>
        <v>812</v>
      </c>
      <c r="D225" s="53">
        <f>SUM(D219:D224)</f>
        <v>27.585000000000001</v>
      </c>
      <c r="E225" s="53">
        <f t="shared" ref="E225:N225" si="32">SUM(E219:E224)</f>
        <v>23.235000000000003</v>
      </c>
      <c r="F225" s="53">
        <f>SUM(F219:F224)</f>
        <v>112.50000000000001</v>
      </c>
      <c r="G225" s="53">
        <f t="shared" si="32"/>
        <v>863.16</v>
      </c>
      <c r="H225" s="53">
        <f t="shared" si="32"/>
        <v>123.215</v>
      </c>
      <c r="I225" s="53">
        <f t="shared" si="32"/>
        <v>324.52499999999998</v>
      </c>
      <c r="J225" s="53">
        <f t="shared" si="32"/>
        <v>64.36</v>
      </c>
      <c r="K225" s="53">
        <f t="shared" si="32"/>
        <v>5.2249999999999996</v>
      </c>
      <c r="L225" s="53">
        <f t="shared" si="32"/>
        <v>0.47500000000000003</v>
      </c>
      <c r="M225" s="53">
        <f t="shared" si="32"/>
        <v>18.798000000000002</v>
      </c>
      <c r="N225" s="53">
        <f t="shared" si="32"/>
        <v>0.06</v>
      </c>
    </row>
    <row r="226" spans="1:14" ht="17.25" customHeight="1">
      <c r="A226" s="54"/>
      <c r="B226" s="55" t="s">
        <v>21</v>
      </c>
      <c r="C226" s="56">
        <f>C217+C225</f>
        <v>1142</v>
      </c>
      <c r="D226" s="56">
        <f t="shared" ref="D226:N226" si="33">D217+D225</f>
        <v>46.814999999999998</v>
      </c>
      <c r="E226" s="56">
        <f t="shared" si="33"/>
        <v>37.234999999999999</v>
      </c>
      <c r="F226" s="56">
        <f t="shared" si="33"/>
        <v>160.14000000000001</v>
      </c>
      <c r="G226" s="56">
        <f t="shared" si="33"/>
        <v>1252.1599999999999</v>
      </c>
      <c r="H226" s="56">
        <f t="shared" si="33"/>
        <v>375.89499999999998</v>
      </c>
      <c r="I226" s="56">
        <f t="shared" si="33"/>
        <v>618.78499999999997</v>
      </c>
      <c r="J226" s="56">
        <f t="shared" si="33"/>
        <v>106.05</v>
      </c>
      <c r="K226" s="56">
        <f t="shared" si="33"/>
        <v>6.9049999999999994</v>
      </c>
      <c r="L226" s="56">
        <f t="shared" si="33"/>
        <v>0.55500000000000005</v>
      </c>
      <c r="M226" s="56">
        <f t="shared" si="33"/>
        <v>19.648000000000003</v>
      </c>
      <c r="N226" s="56">
        <f t="shared" si="33"/>
        <v>0.14000000000000001</v>
      </c>
    </row>
    <row r="228" spans="1:14" ht="42.75" customHeight="1">
      <c r="A228" s="110" t="s">
        <v>49</v>
      </c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</row>
    <row r="229" spans="1:14" ht="39.950000000000003" customHeight="1">
      <c r="A229" s="112" t="s">
        <v>0</v>
      </c>
      <c r="B229" s="112" t="s">
        <v>1</v>
      </c>
      <c r="C229" s="112" t="s">
        <v>2</v>
      </c>
      <c r="D229" s="112" t="s">
        <v>3</v>
      </c>
      <c r="E229" s="112" t="s">
        <v>4</v>
      </c>
      <c r="F229" s="112" t="s">
        <v>5</v>
      </c>
      <c r="G229" s="114" t="s">
        <v>6</v>
      </c>
      <c r="H229" s="108" t="s">
        <v>7</v>
      </c>
      <c r="I229" s="109"/>
      <c r="J229" s="109"/>
      <c r="K229" s="116"/>
      <c r="L229" s="108" t="s">
        <v>8</v>
      </c>
      <c r="M229" s="109"/>
      <c r="N229" s="109"/>
    </row>
    <row r="230" spans="1:14" ht="17.25" customHeight="1">
      <c r="A230" s="113"/>
      <c r="B230" s="113"/>
      <c r="C230" s="113"/>
      <c r="D230" s="113"/>
      <c r="E230" s="113"/>
      <c r="F230" s="113"/>
      <c r="G230" s="115"/>
      <c r="H230" s="50" t="s">
        <v>9</v>
      </c>
      <c r="I230" s="50" t="s">
        <v>10</v>
      </c>
      <c r="J230" s="50" t="s">
        <v>11</v>
      </c>
      <c r="K230" s="50" t="s">
        <v>12</v>
      </c>
      <c r="L230" s="50" t="s">
        <v>13</v>
      </c>
      <c r="M230" s="50" t="s">
        <v>14</v>
      </c>
      <c r="N230" s="51" t="s">
        <v>15</v>
      </c>
    </row>
    <row r="231" spans="1:14" ht="17.25" customHeight="1">
      <c r="A231" s="117" t="s">
        <v>55</v>
      </c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</row>
    <row r="232" spans="1:14" ht="17.25" customHeight="1">
      <c r="A232" s="12">
        <v>1</v>
      </c>
      <c r="B232" s="63" t="s">
        <v>112</v>
      </c>
      <c r="C232" s="16">
        <v>100</v>
      </c>
      <c r="D232" s="16">
        <v>3</v>
      </c>
      <c r="E232" s="16">
        <v>3</v>
      </c>
      <c r="F232" s="70"/>
      <c r="G232" s="16">
        <v>36</v>
      </c>
      <c r="H232" s="16">
        <v>100</v>
      </c>
      <c r="I232" s="16">
        <v>60</v>
      </c>
      <c r="J232" s="16">
        <v>5.5</v>
      </c>
      <c r="K232" s="16">
        <v>7.0000000000000007E-2</v>
      </c>
      <c r="L232" s="70"/>
      <c r="M232" s="16">
        <v>7.0000000000000007E-2</v>
      </c>
      <c r="N232" s="71">
        <v>21</v>
      </c>
    </row>
    <row r="233" spans="1:14" ht="17.25" customHeight="1">
      <c r="A233" s="12">
        <v>205</v>
      </c>
      <c r="B233" s="99" t="s">
        <v>71</v>
      </c>
      <c r="C233" s="102">
        <v>200</v>
      </c>
      <c r="D233" s="16">
        <v>0.2</v>
      </c>
      <c r="E233" s="16">
        <v>0.05</v>
      </c>
      <c r="F233" s="16">
        <v>15.01</v>
      </c>
      <c r="G233" s="16">
        <v>57</v>
      </c>
      <c r="H233" s="16">
        <v>5.25</v>
      </c>
      <c r="I233" s="73">
        <v>8.24</v>
      </c>
      <c r="J233" s="16">
        <v>4.4000000000000004</v>
      </c>
      <c r="K233" s="16">
        <v>0.86</v>
      </c>
      <c r="L233" s="16">
        <v>0</v>
      </c>
      <c r="M233" s="16">
        <v>0.1</v>
      </c>
      <c r="N233" s="74">
        <v>0</v>
      </c>
    </row>
    <row r="234" spans="1:14" ht="17.25" customHeight="1">
      <c r="A234" s="12">
        <v>332</v>
      </c>
      <c r="B234" s="63"/>
      <c r="C234" s="72"/>
      <c r="D234" s="16"/>
      <c r="E234" s="16"/>
      <c r="F234" s="16"/>
      <c r="G234" s="16"/>
      <c r="H234" s="16"/>
      <c r="I234" s="73"/>
      <c r="J234" s="16"/>
      <c r="K234" s="16"/>
      <c r="L234" s="16"/>
      <c r="M234" s="73"/>
      <c r="N234" s="71"/>
    </row>
    <row r="235" spans="1:14" ht="17.25" customHeight="1">
      <c r="A235" s="45" t="s">
        <v>18</v>
      </c>
      <c r="B235" s="2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71"/>
    </row>
    <row r="236" spans="1:14" ht="17.25" customHeight="1">
      <c r="A236" s="45" t="s">
        <v>19</v>
      </c>
      <c r="B236" s="2"/>
      <c r="C236" s="16"/>
      <c r="D236" s="16"/>
      <c r="E236" s="16"/>
      <c r="F236" s="16"/>
      <c r="G236" s="16"/>
      <c r="H236" s="73"/>
      <c r="I236" s="73"/>
      <c r="J236" s="73"/>
      <c r="K236" s="16"/>
      <c r="L236" s="16"/>
      <c r="M236" s="73"/>
      <c r="N236" s="74"/>
    </row>
    <row r="237" spans="1:14" ht="17.25" customHeight="1">
      <c r="A237" s="2"/>
      <c r="B237" s="17" t="s">
        <v>57</v>
      </c>
      <c r="C237" s="33">
        <f>SUM(C232:C236)</f>
        <v>300</v>
      </c>
      <c r="D237" s="33">
        <f t="shared" ref="D237:N237" si="34">SUM(D232:D236)</f>
        <v>3.2</v>
      </c>
      <c r="E237" s="33">
        <f t="shared" si="34"/>
        <v>3.05</v>
      </c>
      <c r="F237" s="33">
        <f t="shared" si="34"/>
        <v>15.01</v>
      </c>
      <c r="G237" s="33">
        <f t="shared" si="34"/>
        <v>93</v>
      </c>
      <c r="H237" s="33">
        <f t="shared" si="34"/>
        <v>105.25</v>
      </c>
      <c r="I237" s="33">
        <f t="shared" si="34"/>
        <v>68.239999999999995</v>
      </c>
      <c r="J237" s="33">
        <f t="shared" si="34"/>
        <v>9.9</v>
      </c>
      <c r="K237" s="33">
        <f t="shared" si="34"/>
        <v>0.92999999999999994</v>
      </c>
      <c r="L237" s="33">
        <f t="shared" si="34"/>
        <v>0</v>
      </c>
      <c r="M237" s="33">
        <f t="shared" si="34"/>
        <v>0.17</v>
      </c>
      <c r="N237" s="33">
        <f t="shared" si="34"/>
        <v>21</v>
      </c>
    </row>
    <row r="238" spans="1:14" ht="21" customHeight="1">
      <c r="A238" s="117" t="s">
        <v>51</v>
      </c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</row>
    <row r="239" spans="1:14" ht="21.95" customHeight="1">
      <c r="A239" s="12">
        <v>1</v>
      </c>
      <c r="B239" s="25" t="s">
        <v>84</v>
      </c>
      <c r="C239" s="44">
        <v>75</v>
      </c>
      <c r="D239" s="44">
        <v>10.574999999999999</v>
      </c>
      <c r="E239" s="44">
        <v>7.7249999999999996</v>
      </c>
      <c r="F239" s="44">
        <v>23.024999999999999</v>
      </c>
      <c r="G239" s="44">
        <v>205.5</v>
      </c>
      <c r="H239" s="44">
        <v>14.685</v>
      </c>
      <c r="I239" s="93"/>
      <c r="J239" s="44"/>
      <c r="K239" s="44">
        <v>0.9</v>
      </c>
      <c r="L239" s="44">
        <v>6.8000000000000005E-2</v>
      </c>
      <c r="M239" s="44">
        <v>0.15</v>
      </c>
      <c r="N239" s="94"/>
    </row>
    <row r="240" spans="1:14" ht="30.95" customHeight="1">
      <c r="A240" s="12">
        <v>205</v>
      </c>
      <c r="B240" s="99" t="s">
        <v>71</v>
      </c>
      <c r="C240" s="102">
        <v>200</v>
      </c>
      <c r="D240" s="16">
        <v>0.2</v>
      </c>
      <c r="E240" s="16">
        <v>0.05</v>
      </c>
      <c r="F240" s="16">
        <v>15.01</v>
      </c>
      <c r="G240" s="16">
        <v>57</v>
      </c>
      <c r="H240" s="16">
        <v>5.25</v>
      </c>
      <c r="I240" s="73">
        <v>8.24</v>
      </c>
      <c r="J240" s="16">
        <v>4.4000000000000004</v>
      </c>
      <c r="K240" s="16">
        <v>0.86</v>
      </c>
      <c r="L240" s="16">
        <v>0</v>
      </c>
      <c r="M240" s="16">
        <v>0.1</v>
      </c>
      <c r="N240" s="74">
        <v>0</v>
      </c>
    </row>
    <row r="241" spans="1:14" ht="30.95" customHeight="1">
      <c r="A241" s="12">
        <v>332</v>
      </c>
      <c r="B241" s="2"/>
      <c r="C241" s="72"/>
      <c r="D241" s="16"/>
      <c r="E241" s="16"/>
      <c r="F241" s="16"/>
      <c r="G241" s="16"/>
      <c r="H241" s="16"/>
      <c r="I241" s="73"/>
      <c r="J241" s="16"/>
      <c r="K241" s="16"/>
      <c r="L241" s="16"/>
      <c r="M241" s="73"/>
      <c r="N241" s="71"/>
    </row>
    <row r="242" spans="1:14" ht="21" customHeight="1">
      <c r="A242" s="45" t="s">
        <v>18</v>
      </c>
      <c r="B242" s="2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71"/>
    </row>
    <row r="243" spans="1:14" ht="30.95" customHeight="1">
      <c r="A243" s="45" t="s">
        <v>19</v>
      </c>
      <c r="B243" s="2"/>
      <c r="C243" s="16"/>
      <c r="D243" s="16"/>
      <c r="E243" s="16"/>
      <c r="F243" s="16"/>
      <c r="G243" s="16"/>
      <c r="H243" s="73"/>
      <c r="I243" s="73"/>
      <c r="J243" s="73"/>
      <c r="K243" s="16"/>
      <c r="L243" s="16"/>
      <c r="M243" s="73"/>
      <c r="N243" s="74"/>
    </row>
    <row r="244" spans="1:14" ht="17.25" customHeight="1">
      <c r="A244" s="3"/>
      <c r="B244" s="52" t="s">
        <v>56</v>
      </c>
      <c r="C244" s="53">
        <f>SUM(C239:C243)</f>
        <v>275</v>
      </c>
      <c r="D244" s="53">
        <f t="shared" ref="D244:N244" si="35">SUM(D239:D243)</f>
        <v>10.774999999999999</v>
      </c>
      <c r="E244" s="53">
        <f t="shared" si="35"/>
        <v>7.7749999999999995</v>
      </c>
      <c r="F244" s="53">
        <f t="shared" si="35"/>
        <v>38.034999999999997</v>
      </c>
      <c r="G244" s="53">
        <f t="shared" si="35"/>
        <v>262.5</v>
      </c>
      <c r="H244" s="53">
        <f t="shared" si="35"/>
        <v>19.935000000000002</v>
      </c>
      <c r="I244" s="53">
        <f t="shared" si="35"/>
        <v>8.24</v>
      </c>
      <c r="J244" s="53">
        <f t="shared" si="35"/>
        <v>4.4000000000000004</v>
      </c>
      <c r="K244" s="53">
        <f t="shared" si="35"/>
        <v>1.76</v>
      </c>
      <c r="L244" s="53">
        <f t="shared" si="35"/>
        <v>6.8000000000000005E-2</v>
      </c>
      <c r="M244" s="53">
        <f t="shared" si="35"/>
        <v>0.25</v>
      </c>
      <c r="N244" s="53">
        <f t="shared" si="35"/>
        <v>0</v>
      </c>
    </row>
    <row r="245" spans="1:14" ht="17.25" customHeight="1">
      <c r="A245" s="54"/>
      <c r="B245" s="55" t="s">
        <v>21</v>
      </c>
      <c r="C245" s="56">
        <f>C237+C244</f>
        <v>575</v>
      </c>
      <c r="D245" s="56">
        <f t="shared" ref="D245:N245" si="36">D237+D244</f>
        <v>13.974999999999998</v>
      </c>
      <c r="E245" s="56">
        <f t="shared" si="36"/>
        <v>10.824999999999999</v>
      </c>
      <c r="F245" s="56">
        <f t="shared" si="36"/>
        <v>53.044999999999995</v>
      </c>
      <c r="G245" s="56">
        <f t="shared" si="36"/>
        <v>355.5</v>
      </c>
      <c r="H245" s="56">
        <f t="shared" si="36"/>
        <v>125.185</v>
      </c>
      <c r="I245" s="56">
        <f t="shared" si="36"/>
        <v>76.47999999999999</v>
      </c>
      <c r="J245" s="56">
        <f t="shared" si="36"/>
        <v>14.3</v>
      </c>
      <c r="K245" s="56">
        <f t="shared" si="36"/>
        <v>2.69</v>
      </c>
      <c r="L245" s="56">
        <f t="shared" si="36"/>
        <v>6.8000000000000005E-2</v>
      </c>
      <c r="M245" s="56">
        <f t="shared" si="36"/>
        <v>0.42000000000000004</v>
      </c>
      <c r="N245" s="56">
        <f t="shared" si="36"/>
        <v>21</v>
      </c>
    </row>
    <row r="247" spans="1:14" ht="15.75">
      <c r="A247" s="57"/>
      <c r="B247" s="59" t="s">
        <v>53</v>
      </c>
      <c r="C247" s="58">
        <f>C147+C167+C186+C206+C226+C245</f>
        <v>6996</v>
      </c>
      <c r="D247" s="58">
        <f t="shared" ref="D247:N247" si="37">D147+D167+D186+D206+D226+D245</f>
        <v>274.13</v>
      </c>
      <c r="E247" s="58">
        <f t="shared" si="37"/>
        <v>227.90699999999998</v>
      </c>
      <c r="F247" s="58">
        <f t="shared" si="37"/>
        <v>1114.665</v>
      </c>
      <c r="G247" s="58">
        <f t="shared" si="37"/>
        <v>7758.6399999999994</v>
      </c>
      <c r="H247" s="58">
        <f t="shared" si="37"/>
        <v>2110.54</v>
      </c>
      <c r="I247" s="58">
        <f t="shared" si="37"/>
        <v>3634.22</v>
      </c>
      <c r="J247" s="58">
        <f t="shared" si="37"/>
        <v>715.07999999999993</v>
      </c>
      <c r="K247" s="58">
        <f t="shared" si="37"/>
        <v>43.792999999999999</v>
      </c>
      <c r="L247" s="58">
        <f t="shared" si="37"/>
        <v>3.6380000000000008</v>
      </c>
      <c r="M247" s="58">
        <f t="shared" si="37"/>
        <v>158.75599999999997</v>
      </c>
      <c r="N247" s="58">
        <f t="shared" si="37"/>
        <v>32</v>
      </c>
    </row>
    <row r="249" spans="1:14" s="60" customFormat="1" ht="15.75">
      <c r="B249" s="61" t="s">
        <v>67</v>
      </c>
      <c r="C249" s="62">
        <f>C128+C247</f>
        <v>13816.5</v>
      </c>
      <c r="D249" s="62">
        <f t="shared" ref="D249:N249" si="38">D128+D247</f>
        <v>502.91599999999994</v>
      </c>
      <c r="E249" s="62">
        <f t="shared" si="38"/>
        <v>466.35999999999996</v>
      </c>
      <c r="F249" s="62">
        <f t="shared" si="38"/>
        <v>2110.806</v>
      </c>
      <c r="G249" s="62">
        <f t="shared" si="38"/>
        <v>14789.351999999999</v>
      </c>
      <c r="H249" s="62">
        <f t="shared" si="38"/>
        <v>4241.7980000000007</v>
      </c>
      <c r="I249" s="62">
        <f t="shared" si="38"/>
        <v>6716.2659999999996</v>
      </c>
      <c r="J249" s="62">
        <f t="shared" si="38"/>
        <v>1389.9299999999998</v>
      </c>
      <c r="K249" s="62">
        <f t="shared" si="38"/>
        <v>85.676999999999992</v>
      </c>
      <c r="L249" s="62">
        <f t="shared" si="38"/>
        <v>6.2950000000000017</v>
      </c>
      <c r="M249" s="62">
        <f t="shared" si="38"/>
        <v>319.56979999999999</v>
      </c>
      <c r="N249" s="62">
        <f t="shared" si="38"/>
        <v>74.82419999999999</v>
      </c>
    </row>
  </sheetData>
  <mergeCells count="151">
    <mergeCell ref="A231:N231"/>
    <mergeCell ref="A238:N238"/>
    <mergeCell ref="A228:N228"/>
    <mergeCell ref="A229:A230"/>
    <mergeCell ref="B229:B230"/>
    <mergeCell ref="C229:C230"/>
    <mergeCell ref="D229:D230"/>
    <mergeCell ref="E229:E230"/>
    <mergeCell ref="F229:F230"/>
    <mergeCell ref="G229:G230"/>
    <mergeCell ref="H229:K229"/>
    <mergeCell ref="L229:N229"/>
    <mergeCell ref="F209:F210"/>
    <mergeCell ref="G209:G210"/>
    <mergeCell ref="H209:K209"/>
    <mergeCell ref="L209:N209"/>
    <mergeCell ref="A211:N211"/>
    <mergeCell ref="A218:N218"/>
    <mergeCell ref="H189:K189"/>
    <mergeCell ref="L189:N189"/>
    <mergeCell ref="A191:N191"/>
    <mergeCell ref="A198:N198"/>
    <mergeCell ref="A208:N208"/>
    <mergeCell ref="A209:A210"/>
    <mergeCell ref="B209:B210"/>
    <mergeCell ref="C209:C210"/>
    <mergeCell ref="D209:D210"/>
    <mergeCell ref="E209:E210"/>
    <mergeCell ref="A172:N172"/>
    <mergeCell ref="A179:N179"/>
    <mergeCell ref="A188:N188"/>
    <mergeCell ref="A189:A190"/>
    <mergeCell ref="B189:B190"/>
    <mergeCell ref="C189:C190"/>
    <mergeCell ref="D189:D190"/>
    <mergeCell ref="E189:E190"/>
    <mergeCell ref="F189:F190"/>
    <mergeCell ref="G189:G190"/>
    <mergeCell ref="A169:N169"/>
    <mergeCell ref="A170:A171"/>
    <mergeCell ref="B170:B171"/>
    <mergeCell ref="C170:C171"/>
    <mergeCell ref="D170:D171"/>
    <mergeCell ref="E170:E171"/>
    <mergeCell ref="F170:F171"/>
    <mergeCell ref="G170:G171"/>
    <mergeCell ref="H170:K170"/>
    <mergeCell ref="L170:N170"/>
    <mergeCell ref="F150:F151"/>
    <mergeCell ref="G150:G151"/>
    <mergeCell ref="H150:K150"/>
    <mergeCell ref="L150:N150"/>
    <mergeCell ref="A152:N152"/>
    <mergeCell ref="A159:N159"/>
    <mergeCell ref="G131:G132"/>
    <mergeCell ref="H131:K131"/>
    <mergeCell ref="L131:N131"/>
    <mergeCell ref="A140:N140"/>
    <mergeCell ref="A149:N149"/>
    <mergeCell ref="A150:A151"/>
    <mergeCell ref="B150:B151"/>
    <mergeCell ref="C150:C151"/>
    <mergeCell ref="D150:D151"/>
    <mergeCell ref="E150:E151"/>
    <mergeCell ref="A131:A132"/>
    <mergeCell ref="B131:B132"/>
    <mergeCell ref="C131:C132"/>
    <mergeCell ref="D131:D132"/>
    <mergeCell ref="E131:E132"/>
    <mergeCell ref="F131:F132"/>
    <mergeCell ref="A133:N133"/>
    <mergeCell ref="F110:F111"/>
    <mergeCell ref="G110:G111"/>
    <mergeCell ref="H110:K110"/>
    <mergeCell ref="L110:N110"/>
    <mergeCell ref="A119:N119"/>
    <mergeCell ref="A130:N130"/>
    <mergeCell ref="G91:G92"/>
    <mergeCell ref="H91:K91"/>
    <mergeCell ref="L91:N91"/>
    <mergeCell ref="A100:N100"/>
    <mergeCell ref="A109:N109"/>
    <mergeCell ref="A110:A111"/>
    <mergeCell ref="B110:B111"/>
    <mergeCell ref="C110:C111"/>
    <mergeCell ref="D110:D111"/>
    <mergeCell ref="E110:E111"/>
    <mergeCell ref="A91:A92"/>
    <mergeCell ref="B91:B92"/>
    <mergeCell ref="C91:C92"/>
    <mergeCell ref="D91:D92"/>
    <mergeCell ref="E91:E92"/>
    <mergeCell ref="F91:F92"/>
    <mergeCell ref="A112:N112"/>
    <mergeCell ref="A93:N93"/>
    <mergeCell ref="G72:G73"/>
    <mergeCell ref="H72:K72"/>
    <mergeCell ref="L72:N72"/>
    <mergeCell ref="A74:N74"/>
    <mergeCell ref="A81:N81"/>
    <mergeCell ref="A90:N90"/>
    <mergeCell ref="L52:N52"/>
    <mergeCell ref="A54:N54"/>
    <mergeCell ref="A61:N61"/>
    <mergeCell ref="A71:N71"/>
    <mergeCell ref="A72:A73"/>
    <mergeCell ref="B72:B73"/>
    <mergeCell ref="C72:C73"/>
    <mergeCell ref="D72:D73"/>
    <mergeCell ref="E72:E73"/>
    <mergeCell ref="F72:F73"/>
    <mergeCell ref="A34:N34"/>
    <mergeCell ref="A41:N41"/>
    <mergeCell ref="A51:N51"/>
    <mergeCell ref="A52:A53"/>
    <mergeCell ref="B52:B53"/>
    <mergeCell ref="C52:C53"/>
    <mergeCell ref="D52:D53"/>
    <mergeCell ref="E52:E53"/>
    <mergeCell ref="F52:F53"/>
    <mergeCell ref="G52:G53"/>
    <mergeCell ref="H52:K52"/>
    <mergeCell ref="A14:N14"/>
    <mergeCell ref="A21:N21"/>
    <mergeCell ref="A31:N31"/>
    <mergeCell ref="A32:A33"/>
    <mergeCell ref="B32:B33"/>
    <mergeCell ref="C32:C33"/>
    <mergeCell ref="D32:D33"/>
    <mergeCell ref="E32:E33"/>
    <mergeCell ref="F32:F33"/>
    <mergeCell ref="G32:G33"/>
    <mergeCell ref="H32:K32"/>
    <mergeCell ref="L32:N32"/>
    <mergeCell ref="A1:N2"/>
    <mergeCell ref="I3:N3"/>
    <mergeCell ref="I4:N4"/>
    <mergeCell ref="I5:N5"/>
    <mergeCell ref="I6:N6"/>
    <mergeCell ref="A7:N7"/>
    <mergeCell ref="L12:N12"/>
    <mergeCell ref="A8:N8"/>
    <mergeCell ref="A11:N11"/>
    <mergeCell ref="A12:A13"/>
    <mergeCell ref="B12:B13"/>
    <mergeCell ref="C12:C13"/>
    <mergeCell ref="D12:D13"/>
    <mergeCell ref="E12:E13"/>
    <mergeCell ref="F12:F13"/>
    <mergeCell ref="G12:G13"/>
    <mergeCell ref="H12:K12"/>
  </mergeCells>
  <pageMargins left="0.7" right="0.7" top="0.75" bottom="0.75" header="0.3" footer="0.3"/>
  <pageSetup paperSize="9" scale="86" orientation="landscape" r:id="rId1"/>
  <rowBreaks count="12" manualBreakCount="12">
    <brk id="10" max="16383" man="1"/>
    <brk id="30" max="13" man="1"/>
    <brk id="50" max="13" man="1"/>
    <brk id="70" max="13" man="1"/>
    <brk id="89" max="13" man="1"/>
    <brk id="108" max="13" man="1"/>
    <brk id="129" max="13" man="1"/>
    <brk id="148" max="13" man="1"/>
    <brk id="168" max="13" man="1"/>
    <brk id="187" max="13" man="1"/>
    <brk id="207" max="13" man="1"/>
    <brk id="22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137"/>
  <sheetViews>
    <sheetView tabSelected="1" topLeftCell="A121" workbookViewId="0">
      <selection activeCell="D9" sqref="D9"/>
    </sheetView>
  </sheetViews>
  <sheetFormatPr defaultRowHeight="12.75"/>
  <cols>
    <col min="1" max="1" width="10.5" customWidth="1"/>
    <col min="2" max="2" width="30.1640625" customWidth="1"/>
    <col min="3" max="3" width="11.5" customWidth="1"/>
    <col min="4" max="5" width="10.5" customWidth="1"/>
    <col min="6" max="6" width="11.83203125" customWidth="1"/>
    <col min="7" max="7" width="12.6640625" customWidth="1"/>
    <col min="8" max="8" width="12.33203125" customWidth="1"/>
    <col min="9" max="9" width="11.83203125" customWidth="1"/>
    <col min="10" max="10" width="11.5" customWidth="1"/>
    <col min="11" max="12" width="9.33203125" customWidth="1"/>
    <col min="13" max="13" width="11.5" customWidth="1"/>
    <col min="14" max="14" width="9.33203125" customWidth="1"/>
  </cols>
  <sheetData>
    <row r="1" spans="1:14" ht="20.2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08" hidden="1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20.25" customHeight="1">
      <c r="B3" s="1"/>
      <c r="C3" s="1"/>
      <c r="D3" s="1"/>
      <c r="E3" s="1"/>
      <c r="F3" s="1"/>
      <c r="G3" s="1"/>
      <c r="H3" s="1"/>
      <c r="I3" s="106"/>
      <c r="J3" s="106"/>
      <c r="K3" s="106"/>
      <c r="L3" s="106"/>
      <c r="M3" s="106"/>
      <c r="N3" s="106"/>
    </row>
    <row r="4" spans="1:14" ht="20.25" customHeight="1">
      <c r="B4" s="1"/>
      <c r="C4" s="1"/>
      <c r="D4" s="1"/>
      <c r="E4" s="1"/>
      <c r="F4" s="1"/>
      <c r="G4" s="1"/>
      <c r="H4" s="1"/>
      <c r="I4" s="106"/>
      <c r="J4" s="106"/>
      <c r="K4" s="106"/>
      <c r="L4" s="106"/>
      <c r="M4" s="106"/>
      <c r="N4" s="106"/>
    </row>
    <row r="5" spans="1:14" ht="20.25" customHeight="1">
      <c r="A5" s="1"/>
      <c r="B5" s="1"/>
      <c r="C5" s="1"/>
      <c r="D5" s="1"/>
      <c r="E5" s="1"/>
      <c r="F5" s="1"/>
      <c r="G5" s="1"/>
      <c r="H5" s="1"/>
      <c r="I5" s="106"/>
      <c r="J5" s="106"/>
      <c r="K5" s="106"/>
      <c r="L5" s="106"/>
      <c r="M5" s="106"/>
      <c r="N5" s="106"/>
    </row>
    <row r="6" spans="1:14" ht="29.25" customHeight="1">
      <c r="A6" s="1"/>
      <c r="B6" s="1"/>
      <c r="C6" s="1"/>
      <c r="D6" s="1"/>
      <c r="E6" s="1"/>
      <c r="F6" s="1"/>
      <c r="G6" s="1"/>
      <c r="H6" s="1"/>
      <c r="I6" s="106"/>
      <c r="J6" s="106"/>
      <c r="K6" s="106"/>
      <c r="L6" s="106"/>
      <c r="M6" s="106"/>
      <c r="N6" s="106"/>
    </row>
    <row r="7" spans="1:14" ht="23.25" customHeight="1">
      <c r="A7" s="107" t="s">
        <v>141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23.25" customHeight="1">
      <c r="A8" s="107" t="s">
        <v>50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7.25" customHeight="1">
      <c r="E9" s="31"/>
    </row>
    <row r="10" spans="1:14" ht="17.25" customHeight="1">
      <c r="E10" s="31"/>
    </row>
    <row r="11" spans="1:14" ht="54.75" customHeight="1">
      <c r="A11" s="110" t="s">
        <v>46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39.950000000000003" customHeight="1">
      <c r="A12" s="119" t="s">
        <v>0</v>
      </c>
      <c r="B12" s="119" t="s">
        <v>1</v>
      </c>
      <c r="C12" s="119" t="s">
        <v>2</v>
      </c>
      <c r="D12" s="119" t="s">
        <v>3</v>
      </c>
      <c r="E12" s="119" t="s">
        <v>4</v>
      </c>
      <c r="F12" s="119" t="s">
        <v>5</v>
      </c>
      <c r="G12" s="121" t="s">
        <v>6</v>
      </c>
      <c r="H12" s="123" t="s">
        <v>7</v>
      </c>
      <c r="I12" s="124"/>
      <c r="J12" s="124"/>
      <c r="K12" s="125"/>
      <c r="L12" s="126" t="s">
        <v>8</v>
      </c>
      <c r="M12" s="127"/>
      <c r="N12" s="127"/>
    </row>
    <row r="13" spans="1:14" ht="17.25" customHeight="1">
      <c r="A13" s="120"/>
      <c r="B13" s="120"/>
      <c r="C13" s="120"/>
      <c r="D13" s="120"/>
      <c r="E13" s="120"/>
      <c r="F13" s="120"/>
      <c r="G13" s="122"/>
      <c r="H13" s="6" t="s">
        <v>9</v>
      </c>
      <c r="I13" s="6" t="s">
        <v>10</v>
      </c>
      <c r="J13" s="7" t="s">
        <v>11</v>
      </c>
      <c r="K13" s="2" t="s">
        <v>12</v>
      </c>
      <c r="L13" s="2" t="s">
        <v>13</v>
      </c>
      <c r="M13" s="2" t="s">
        <v>14</v>
      </c>
      <c r="N13" s="8" t="s">
        <v>15</v>
      </c>
    </row>
    <row r="14" spans="1:14" ht="21" customHeight="1">
      <c r="A14" s="9"/>
      <c r="B14" s="32" t="s">
        <v>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</row>
    <row r="15" spans="1:14" ht="21.95" customHeight="1">
      <c r="A15" s="12">
        <v>1</v>
      </c>
      <c r="B15" s="63" t="s">
        <v>68</v>
      </c>
      <c r="C15" s="16">
        <v>75</v>
      </c>
      <c r="D15" s="16">
        <v>12</v>
      </c>
      <c r="E15" s="16">
        <v>16.5</v>
      </c>
      <c r="F15" s="70">
        <v>0.09</v>
      </c>
      <c r="G15" s="16">
        <v>184.5</v>
      </c>
      <c r="H15" s="16">
        <v>12.225</v>
      </c>
      <c r="I15" s="16">
        <v>120.22499999999999</v>
      </c>
      <c r="J15" s="16">
        <v>15.975</v>
      </c>
      <c r="K15" s="16">
        <v>0.67500000000000004</v>
      </c>
      <c r="L15" s="83">
        <v>7.4999999999999997E-2</v>
      </c>
      <c r="M15" s="16">
        <v>32.25</v>
      </c>
      <c r="N15" s="71">
        <v>0</v>
      </c>
    </row>
    <row r="16" spans="1:14" ht="30.95" customHeight="1">
      <c r="A16" s="12">
        <v>205</v>
      </c>
      <c r="B16" s="63" t="s">
        <v>69</v>
      </c>
      <c r="C16" s="16">
        <v>150</v>
      </c>
      <c r="D16" s="16">
        <v>5.4749999999999996</v>
      </c>
      <c r="E16" s="16">
        <v>5.28</v>
      </c>
      <c r="F16" s="70">
        <v>34.875</v>
      </c>
      <c r="G16" s="16">
        <v>211.5</v>
      </c>
      <c r="H16" s="16">
        <v>40.950000000000003</v>
      </c>
      <c r="I16" s="16">
        <v>60.06</v>
      </c>
      <c r="J16" s="16">
        <v>24.585000000000001</v>
      </c>
      <c r="K16" s="16">
        <v>0.99</v>
      </c>
      <c r="L16" s="70">
        <v>0.12</v>
      </c>
      <c r="M16" s="16">
        <v>0</v>
      </c>
      <c r="N16" s="71">
        <v>0.03</v>
      </c>
    </row>
    <row r="17" spans="1:14" ht="30.95" customHeight="1">
      <c r="A17" s="12">
        <v>332</v>
      </c>
      <c r="B17" s="64" t="s">
        <v>70</v>
      </c>
      <c r="C17" s="16">
        <v>60</v>
      </c>
      <c r="D17" s="16">
        <v>0.48</v>
      </c>
      <c r="E17" s="16">
        <v>0.06</v>
      </c>
      <c r="F17" s="16">
        <v>0.96</v>
      </c>
      <c r="G17" s="16">
        <v>8</v>
      </c>
      <c r="H17" s="16">
        <v>13.8</v>
      </c>
      <c r="I17" s="16">
        <v>14.4</v>
      </c>
      <c r="J17" s="16">
        <v>8.4</v>
      </c>
      <c r="K17" s="16">
        <v>0.36</v>
      </c>
      <c r="L17" s="16">
        <v>0</v>
      </c>
      <c r="M17" s="16">
        <v>3</v>
      </c>
      <c r="N17" s="71"/>
    </row>
    <row r="18" spans="1:14" ht="21" customHeight="1">
      <c r="A18" s="2" t="s">
        <v>18</v>
      </c>
      <c r="B18" s="63" t="s">
        <v>71</v>
      </c>
      <c r="C18" s="16">
        <v>200</v>
      </c>
      <c r="D18" s="16">
        <v>0.2</v>
      </c>
      <c r="E18" s="16"/>
      <c r="F18" s="16">
        <v>19.8</v>
      </c>
      <c r="G18" s="16">
        <v>79.8</v>
      </c>
      <c r="H18" s="73">
        <v>12.2</v>
      </c>
      <c r="I18" s="73">
        <v>7.4</v>
      </c>
      <c r="J18" s="73">
        <v>5.6</v>
      </c>
      <c r="K18" s="16">
        <v>0.7</v>
      </c>
      <c r="L18" s="16">
        <v>0</v>
      </c>
      <c r="M18" s="73">
        <v>0</v>
      </c>
      <c r="N18" s="74">
        <v>0</v>
      </c>
    </row>
    <row r="19" spans="1:14" ht="30.95" customHeight="1">
      <c r="A19" s="2" t="s">
        <v>19</v>
      </c>
      <c r="B19" s="63" t="s">
        <v>118</v>
      </c>
      <c r="C19" s="16">
        <v>30</v>
      </c>
      <c r="D19" s="16">
        <v>2.35</v>
      </c>
      <c r="E19" s="16">
        <v>0.55000000000000004</v>
      </c>
      <c r="F19" s="16">
        <v>19.989999999999998</v>
      </c>
      <c r="G19" s="16">
        <v>96.32</v>
      </c>
      <c r="H19" s="73">
        <v>13.09</v>
      </c>
      <c r="I19" s="73"/>
      <c r="J19" s="73"/>
      <c r="K19" s="16">
        <v>0.9</v>
      </c>
      <c r="L19" s="16">
        <v>0.01</v>
      </c>
      <c r="M19" s="73"/>
      <c r="N19" s="74"/>
    </row>
    <row r="20" spans="1:14" ht="17.25" customHeight="1">
      <c r="A20" s="9"/>
      <c r="B20" s="17" t="s">
        <v>21</v>
      </c>
      <c r="C20" s="28">
        <f>SUM(C15:C19)</f>
        <v>515</v>
      </c>
      <c r="D20" s="28">
        <f t="shared" ref="D20:N20" si="0">SUM(D15:D19)</f>
        <v>20.505000000000003</v>
      </c>
      <c r="E20" s="28">
        <f t="shared" si="0"/>
        <v>22.39</v>
      </c>
      <c r="F20" s="28">
        <f t="shared" si="0"/>
        <v>75.715000000000003</v>
      </c>
      <c r="G20" s="28">
        <f t="shared" si="0"/>
        <v>580.12</v>
      </c>
      <c r="H20" s="28">
        <f t="shared" si="0"/>
        <v>92.265000000000015</v>
      </c>
      <c r="I20" s="28">
        <f t="shared" si="0"/>
        <v>202.08500000000001</v>
      </c>
      <c r="J20" s="28">
        <f t="shared" si="0"/>
        <v>54.56</v>
      </c>
      <c r="K20" s="28">
        <f t="shared" si="0"/>
        <v>3.6249999999999996</v>
      </c>
      <c r="L20" s="28">
        <f>SUM(L15:L19)</f>
        <v>0.20500000000000002</v>
      </c>
      <c r="M20" s="28">
        <f t="shared" si="0"/>
        <v>35.25</v>
      </c>
      <c r="N20" s="28">
        <f t="shared" si="0"/>
        <v>0.03</v>
      </c>
    </row>
    <row r="21" spans="1:14" ht="56.25" customHeight="1">
      <c r="A21" s="128" t="s">
        <v>22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1:14" ht="34.5" customHeight="1">
      <c r="A22" s="129" t="s">
        <v>23</v>
      </c>
      <c r="B22" s="119" t="s">
        <v>1</v>
      </c>
      <c r="C22" s="119" t="s">
        <v>24</v>
      </c>
      <c r="D22" s="119" t="s">
        <v>3</v>
      </c>
      <c r="E22" s="119" t="s">
        <v>4</v>
      </c>
      <c r="F22" s="119" t="s">
        <v>5</v>
      </c>
      <c r="G22" s="121" t="s">
        <v>6</v>
      </c>
      <c r="H22" s="131" t="s">
        <v>25</v>
      </c>
      <c r="I22" s="132"/>
      <c r="J22" s="132"/>
      <c r="K22" s="133"/>
      <c r="L22" s="126" t="s">
        <v>8</v>
      </c>
      <c r="M22" s="127"/>
      <c r="N22" s="127"/>
    </row>
    <row r="23" spans="1:14" ht="17.25" customHeight="1">
      <c r="A23" s="130"/>
      <c r="B23" s="120"/>
      <c r="C23" s="120"/>
      <c r="D23" s="120"/>
      <c r="E23" s="120"/>
      <c r="F23" s="120"/>
      <c r="G23" s="122"/>
      <c r="H23" s="6" t="s">
        <v>9</v>
      </c>
      <c r="I23" s="6" t="s">
        <v>10</v>
      </c>
      <c r="J23" s="7" t="s">
        <v>11</v>
      </c>
      <c r="K23" s="2" t="s">
        <v>12</v>
      </c>
      <c r="L23" s="2" t="s">
        <v>13</v>
      </c>
      <c r="M23" s="2" t="s">
        <v>14</v>
      </c>
      <c r="N23" s="8" t="s">
        <v>15</v>
      </c>
    </row>
    <row r="24" spans="1:14" ht="17.25" customHeight="1">
      <c r="A24" s="9"/>
      <c r="B24" s="10" t="str">
        <f>B14</f>
        <v>Обед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1"/>
    </row>
    <row r="25" spans="1:14" ht="42" customHeight="1">
      <c r="A25" s="18" t="s">
        <v>26</v>
      </c>
      <c r="B25" s="63" t="s">
        <v>72</v>
      </c>
      <c r="C25" s="90">
        <v>267</v>
      </c>
      <c r="D25" s="91">
        <v>3.36</v>
      </c>
      <c r="E25" s="91">
        <v>4.9000000000000004</v>
      </c>
      <c r="F25" s="91">
        <v>9.1199999999999992</v>
      </c>
      <c r="G25" s="91">
        <v>96</v>
      </c>
      <c r="H25" s="91">
        <v>42</v>
      </c>
      <c r="I25" s="91">
        <v>76.400000000000006</v>
      </c>
      <c r="J25" s="91">
        <v>25.2</v>
      </c>
      <c r="K25" s="91">
        <v>0.96</v>
      </c>
      <c r="L25" s="91">
        <v>7.0000000000000007E-2</v>
      </c>
      <c r="M25" s="91">
        <v>2.64</v>
      </c>
      <c r="N25" s="92">
        <v>2.4199999999999999E-2</v>
      </c>
    </row>
    <row r="26" spans="1:14" ht="17.25" customHeight="1">
      <c r="A26" s="12">
        <v>502</v>
      </c>
      <c r="B26" s="63" t="s">
        <v>73</v>
      </c>
      <c r="C26" s="16">
        <v>80</v>
      </c>
      <c r="D26" s="16">
        <v>4</v>
      </c>
      <c r="E26" s="16">
        <v>1.5</v>
      </c>
      <c r="F26" s="16">
        <v>46.4</v>
      </c>
      <c r="G26" s="16">
        <v>214</v>
      </c>
      <c r="H26" s="16">
        <v>15</v>
      </c>
      <c r="I26" s="70">
        <v>37</v>
      </c>
      <c r="J26" s="70">
        <v>9</v>
      </c>
      <c r="K26" s="16">
        <v>0</v>
      </c>
      <c r="L26" s="70">
        <v>7.0000000000000007E-2</v>
      </c>
      <c r="M26" s="70">
        <v>12</v>
      </c>
      <c r="N26" s="79">
        <v>0.01</v>
      </c>
    </row>
    <row r="27" spans="1:14" ht="34.5" customHeight="1">
      <c r="A27" s="2" t="s">
        <v>19</v>
      </c>
      <c r="B27" s="63" t="s">
        <v>74</v>
      </c>
      <c r="C27" s="16">
        <v>200</v>
      </c>
      <c r="D27" s="16">
        <v>6</v>
      </c>
      <c r="E27" s="16">
        <v>5.0999999999999996</v>
      </c>
      <c r="F27" s="16">
        <v>32.799999999999997</v>
      </c>
      <c r="G27" s="16">
        <v>186.4</v>
      </c>
      <c r="H27" s="73">
        <v>176.2</v>
      </c>
      <c r="I27" s="73">
        <v>200.8</v>
      </c>
      <c r="J27" s="73">
        <v>29.1</v>
      </c>
      <c r="K27" s="16">
        <v>0.5</v>
      </c>
      <c r="L27" s="16">
        <v>0.1</v>
      </c>
      <c r="M27" s="73">
        <v>1</v>
      </c>
      <c r="N27" s="74">
        <v>0.1</v>
      </c>
    </row>
    <row r="28" spans="1:14" ht="17.25" customHeight="1">
      <c r="A28" s="2" t="s">
        <v>28</v>
      </c>
      <c r="B28" s="63" t="s">
        <v>75</v>
      </c>
      <c r="C28" s="72">
        <v>60</v>
      </c>
      <c r="D28" s="16">
        <v>2.35</v>
      </c>
      <c r="E28" s="16">
        <v>0.55000000000000004</v>
      </c>
      <c r="F28" s="16">
        <v>19.989999999999998</v>
      </c>
      <c r="G28" s="16">
        <v>96.32</v>
      </c>
      <c r="H28" s="70">
        <v>13.09</v>
      </c>
      <c r="I28" s="70">
        <v>0</v>
      </c>
      <c r="J28" s="70">
        <v>0</v>
      </c>
      <c r="K28" s="70">
        <v>0.9</v>
      </c>
      <c r="L28" s="70">
        <v>0.01</v>
      </c>
      <c r="M28" s="70">
        <v>0</v>
      </c>
      <c r="N28" s="79">
        <v>0</v>
      </c>
    </row>
    <row r="29" spans="1:14" ht="17.25" customHeight="1">
      <c r="A29" s="9"/>
      <c r="B29" s="17" t="s">
        <v>52</v>
      </c>
      <c r="C29" s="33">
        <f>SUM(C25:C28)</f>
        <v>607</v>
      </c>
      <c r="D29" s="33">
        <f t="shared" ref="D29:N29" si="1">SUM(D25:D28)</f>
        <v>15.709999999999999</v>
      </c>
      <c r="E29" s="33">
        <f t="shared" si="1"/>
        <v>12.05</v>
      </c>
      <c r="F29" s="33">
        <f t="shared" si="1"/>
        <v>108.30999999999999</v>
      </c>
      <c r="G29" s="33">
        <f t="shared" si="1"/>
        <v>592.72</v>
      </c>
      <c r="H29" s="33">
        <f t="shared" si="1"/>
        <v>246.29</v>
      </c>
      <c r="I29" s="33">
        <f t="shared" si="1"/>
        <v>314.20000000000005</v>
      </c>
      <c r="J29" s="33">
        <f t="shared" si="1"/>
        <v>63.300000000000004</v>
      </c>
      <c r="K29" s="33">
        <f t="shared" si="1"/>
        <v>2.36</v>
      </c>
      <c r="L29" s="33">
        <f t="shared" si="1"/>
        <v>0.25</v>
      </c>
      <c r="M29" s="33">
        <f t="shared" si="1"/>
        <v>15.64</v>
      </c>
      <c r="N29" s="33">
        <f t="shared" si="1"/>
        <v>0.13420000000000001</v>
      </c>
    </row>
    <row r="30" spans="1:14" ht="52.5" customHeight="1">
      <c r="A30" s="134" t="s">
        <v>29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14" ht="34.5" customHeight="1">
      <c r="A31" s="129" t="s">
        <v>23</v>
      </c>
      <c r="B31" s="119" t="s">
        <v>1</v>
      </c>
      <c r="C31" s="119" t="s">
        <v>24</v>
      </c>
      <c r="D31" s="119" t="s">
        <v>3</v>
      </c>
      <c r="E31" s="119" t="s">
        <v>4</v>
      </c>
      <c r="F31" s="119" t="s">
        <v>5</v>
      </c>
      <c r="G31" s="121" t="s">
        <v>6</v>
      </c>
      <c r="H31" s="131" t="s">
        <v>25</v>
      </c>
      <c r="I31" s="132"/>
      <c r="J31" s="132"/>
      <c r="K31" s="133"/>
      <c r="L31" s="126" t="s">
        <v>8</v>
      </c>
      <c r="M31" s="127"/>
      <c r="N31" s="127"/>
    </row>
    <row r="32" spans="1:14" ht="17.25" customHeight="1">
      <c r="A32" s="130"/>
      <c r="B32" s="120"/>
      <c r="C32" s="120"/>
      <c r="D32" s="120"/>
      <c r="E32" s="120"/>
      <c r="F32" s="120"/>
      <c r="G32" s="122"/>
      <c r="H32" s="6" t="s">
        <v>9</v>
      </c>
      <c r="I32" s="6" t="s">
        <v>10</v>
      </c>
      <c r="J32" s="7" t="s">
        <v>11</v>
      </c>
      <c r="K32" s="2" t="s">
        <v>12</v>
      </c>
      <c r="L32" s="2" t="s">
        <v>13</v>
      </c>
      <c r="M32" s="2" t="s">
        <v>14</v>
      </c>
      <c r="N32" s="8" t="s">
        <v>15</v>
      </c>
    </row>
    <row r="33" spans="1:15" ht="17.25" customHeight="1">
      <c r="A33" s="9"/>
      <c r="B33" s="21" t="str">
        <f>B24</f>
        <v>Обед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1"/>
    </row>
    <row r="34" spans="1:15" ht="29.1" customHeight="1">
      <c r="A34" s="12">
        <v>3</v>
      </c>
      <c r="B34" s="63" t="s">
        <v>76</v>
      </c>
      <c r="C34" s="84">
        <v>100</v>
      </c>
      <c r="D34" s="85">
        <v>1.5329999999999999</v>
      </c>
      <c r="E34" s="85">
        <v>5.0659999999999998</v>
      </c>
      <c r="F34" s="85">
        <v>9.0329999999999995</v>
      </c>
      <c r="G34" s="84">
        <v>86.665999999999997</v>
      </c>
      <c r="H34" s="84">
        <v>51.616</v>
      </c>
      <c r="I34" s="84">
        <v>27.033000000000001</v>
      </c>
      <c r="J34" s="84">
        <v>14.6</v>
      </c>
      <c r="K34" s="84">
        <v>0.61699999999999999</v>
      </c>
      <c r="L34" s="84">
        <v>1.7000000000000001E-2</v>
      </c>
      <c r="M34" s="84">
        <v>38.466799999999999</v>
      </c>
      <c r="N34" s="86">
        <v>0</v>
      </c>
    </row>
    <row r="35" spans="1:15" ht="18.95" customHeight="1">
      <c r="A35" s="12">
        <v>461</v>
      </c>
      <c r="B35" s="2" t="s">
        <v>30</v>
      </c>
      <c r="C35" s="100">
        <v>60</v>
      </c>
      <c r="D35" s="16">
        <v>9.84</v>
      </c>
      <c r="E35" s="16">
        <v>16.940000000000001</v>
      </c>
      <c r="F35" s="16">
        <v>17.440000000000001</v>
      </c>
      <c r="G35" s="16">
        <v>262</v>
      </c>
      <c r="H35" s="16">
        <v>49.53</v>
      </c>
      <c r="I35" s="73">
        <v>131.22999999999999</v>
      </c>
      <c r="J35" s="16">
        <v>44.87</v>
      </c>
      <c r="K35" s="16">
        <v>1.51</v>
      </c>
      <c r="L35" s="16">
        <v>0.1</v>
      </c>
      <c r="M35" s="16">
        <v>8.1999999999999993</v>
      </c>
      <c r="N35" s="74">
        <v>0.01</v>
      </c>
    </row>
    <row r="36" spans="1:15" ht="17.25" customHeight="1">
      <c r="A36" s="2" t="s">
        <v>31</v>
      </c>
      <c r="B36" s="2" t="s">
        <v>32</v>
      </c>
      <c r="C36" s="84">
        <v>200</v>
      </c>
      <c r="D36" s="84">
        <v>4.12</v>
      </c>
      <c r="E36" s="84">
        <v>7.19</v>
      </c>
      <c r="F36" s="84">
        <v>27.01</v>
      </c>
      <c r="G36" s="84">
        <v>187.62</v>
      </c>
      <c r="H36" s="84">
        <v>62.54</v>
      </c>
      <c r="I36" s="87">
        <v>113.11</v>
      </c>
      <c r="J36" s="84">
        <v>38.590000000000003</v>
      </c>
      <c r="K36" s="84">
        <v>1.45</v>
      </c>
      <c r="L36" s="84">
        <v>0.19</v>
      </c>
      <c r="M36" s="84">
        <v>0.6</v>
      </c>
      <c r="N36" s="89">
        <v>0.05</v>
      </c>
    </row>
    <row r="37" spans="1:15" ht="34.5" customHeight="1">
      <c r="A37" s="2" t="s">
        <v>33</v>
      </c>
      <c r="B37" s="63" t="s">
        <v>119</v>
      </c>
      <c r="C37" s="84">
        <v>200</v>
      </c>
      <c r="D37" s="84">
        <v>0</v>
      </c>
      <c r="E37" s="84">
        <v>0</v>
      </c>
      <c r="F37" s="84">
        <v>32.9</v>
      </c>
      <c r="G37" s="84">
        <v>112.8</v>
      </c>
      <c r="H37" s="84">
        <v>11.6</v>
      </c>
      <c r="I37" s="84">
        <v>6.5</v>
      </c>
      <c r="J37" s="84">
        <v>1.9</v>
      </c>
      <c r="K37" s="84">
        <v>0</v>
      </c>
      <c r="L37" s="84">
        <v>0</v>
      </c>
      <c r="M37" s="84">
        <v>0</v>
      </c>
      <c r="N37" s="88">
        <v>0</v>
      </c>
    </row>
    <row r="38" spans="1:15" ht="34.5" customHeight="1">
      <c r="A38" s="2" t="s">
        <v>19</v>
      </c>
      <c r="B38" s="19" t="s">
        <v>27</v>
      </c>
      <c r="C38" s="84">
        <v>60</v>
      </c>
      <c r="D38" s="84">
        <v>4.3049999999999997</v>
      </c>
      <c r="E38" s="84">
        <v>0.66</v>
      </c>
      <c r="F38" s="84">
        <v>27.5</v>
      </c>
      <c r="G38" s="84">
        <v>139.13</v>
      </c>
      <c r="H38" s="85">
        <v>12.15</v>
      </c>
      <c r="I38" s="85">
        <v>0</v>
      </c>
      <c r="J38" s="85">
        <v>0</v>
      </c>
      <c r="K38" s="84">
        <v>1.05</v>
      </c>
      <c r="L38" s="84">
        <v>7.4999999999999997E-2</v>
      </c>
      <c r="M38" s="85">
        <v>0</v>
      </c>
      <c r="N38" s="86">
        <v>0</v>
      </c>
    </row>
    <row r="39" spans="1:15" ht="17.25" customHeight="1">
      <c r="A39" s="9"/>
      <c r="B39" s="17" t="s">
        <v>21</v>
      </c>
      <c r="C39" s="33">
        <f>SUM(C34:C38)</f>
        <v>620</v>
      </c>
      <c r="D39" s="33">
        <f t="shared" ref="D39:N39" si="2">SUM(D34:D38)</f>
        <v>19.797999999999998</v>
      </c>
      <c r="E39" s="33">
        <f t="shared" si="2"/>
        <v>29.856000000000002</v>
      </c>
      <c r="F39" s="33">
        <f t="shared" si="2"/>
        <v>113.88300000000001</v>
      </c>
      <c r="G39" s="33">
        <f t="shared" si="2"/>
        <v>788.21600000000001</v>
      </c>
      <c r="H39" s="33">
        <f t="shared" si="2"/>
        <v>187.43600000000001</v>
      </c>
      <c r="I39" s="33">
        <f t="shared" si="2"/>
        <v>277.87299999999999</v>
      </c>
      <c r="J39" s="33">
        <f t="shared" si="2"/>
        <v>99.960000000000008</v>
      </c>
      <c r="K39" s="33">
        <f t="shared" si="2"/>
        <v>4.6269999999999998</v>
      </c>
      <c r="L39" s="33">
        <f t="shared" si="2"/>
        <v>0.38200000000000001</v>
      </c>
      <c r="M39" s="33">
        <f t="shared" si="2"/>
        <v>47.266799999999996</v>
      </c>
      <c r="N39" s="33">
        <f t="shared" si="2"/>
        <v>6.0000000000000005E-2</v>
      </c>
    </row>
    <row r="40" spans="1:15" ht="30" customHeight="1">
      <c r="A40" s="128" t="s">
        <v>34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1:15" ht="34.5" customHeight="1">
      <c r="A41" s="119" t="s">
        <v>23</v>
      </c>
      <c r="B41" s="119" t="s">
        <v>1</v>
      </c>
      <c r="C41" s="119" t="s">
        <v>24</v>
      </c>
      <c r="D41" s="119" t="s">
        <v>3</v>
      </c>
      <c r="E41" s="119" t="s">
        <v>4</v>
      </c>
      <c r="F41" s="119" t="s">
        <v>5</v>
      </c>
      <c r="G41" s="121" t="s">
        <v>6</v>
      </c>
      <c r="H41" s="131" t="s">
        <v>25</v>
      </c>
      <c r="I41" s="132"/>
      <c r="J41" s="132"/>
      <c r="K41" s="133"/>
      <c r="L41" s="126" t="s">
        <v>8</v>
      </c>
      <c r="M41" s="127"/>
      <c r="N41" s="127"/>
    </row>
    <row r="42" spans="1:15" ht="17.25" customHeight="1">
      <c r="A42" s="120"/>
      <c r="B42" s="120"/>
      <c r="C42" s="120"/>
      <c r="D42" s="120"/>
      <c r="E42" s="120"/>
      <c r="F42" s="120"/>
      <c r="G42" s="122"/>
      <c r="H42" s="6" t="s">
        <v>9</v>
      </c>
      <c r="I42" s="6" t="s">
        <v>10</v>
      </c>
      <c r="J42" s="7" t="s">
        <v>11</v>
      </c>
      <c r="K42" s="2" t="s">
        <v>12</v>
      </c>
      <c r="L42" s="2" t="s">
        <v>13</v>
      </c>
      <c r="M42" s="2" t="s">
        <v>14</v>
      </c>
      <c r="N42" s="8" t="s">
        <v>15</v>
      </c>
    </row>
    <row r="43" spans="1:15" ht="17.25" customHeight="1">
      <c r="A43" s="9"/>
      <c r="B43" s="21" t="str">
        <f>B33</f>
        <v>Обед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1"/>
    </row>
    <row r="44" spans="1:15" ht="17.25" customHeight="1">
      <c r="A44" s="12">
        <v>1</v>
      </c>
      <c r="B44" s="63" t="s">
        <v>77</v>
      </c>
      <c r="C44" s="16">
        <v>267</v>
      </c>
      <c r="D44" s="16">
        <v>2.41</v>
      </c>
      <c r="E44" s="16">
        <v>5.47</v>
      </c>
      <c r="F44" s="70">
        <v>15.23</v>
      </c>
      <c r="G44" s="16">
        <v>123</v>
      </c>
      <c r="H44" s="16">
        <v>33.65</v>
      </c>
      <c r="I44" s="16">
        <v>68.55</v>
      </c>
      <c r="J44" s="16">
        <v>28.17</v>
      </c>
      <c r="K44" s="16">
        <v>1.05</v>
      </c>
      <c r="L44" s="70">
        <v>0.11</v>
      </c>
      <c r="M44" s="16">
        <v>26.26</v>
      </c>
      <c r="N44" s="71">
        <v>0.03</v>
      </c>
    </row>
    <row r="45" spans="1:15" ht="29.1" customHeight="1">
      <c r="A45" s="12">
        <v>42</v>
      </c>
      <c r="B45" s="63" t="s">
        <v>79</v>
      </c>
      <c r="C45" s="16">
        <v>75</v>
      </c>
      <c r="D45" s="16">
        <v>5.28</v>
      </c>
      <c r="E45" s="16">
        <v>6.43</v>
      </c>
      <c r="F45" s="16">
        <v>34.14</v>
      </c>
      <c r="G45" s="16">
        <v>216</v>
      </c>
      <c r="H45" s="16">
        <v>17.79</v>
      </c>
      <c r="I45" s="73">
        <v>68.33</v>
      </c>
      <c r="J45" s="16">
        <v>13.43</v>
      </c>
      <c r="K45" s="16">
        <v>0.93</v>
      </c>
      <c r="L45" s="16">
        <v>0.1</v>
      </c>
      <c r="M45" s="16">
        <v>4.7699999999999996</v>
      </c>
      <c r="N45" s="71">
        <v>0.01</v>
      </c>
    </row>
    <row r="46" spans="1:15" ht="17.25" customHeight="1">
      <c r="A46" s="2" t="s">
        <v>35</v>
      </c>
      <c r="B46" s="63" t="s">
        <v>78</v>
      </c>
      <c r="C46" s="72">
        <v>200</v>
      </c>
      <c r="D46" s="16">
        <v>0.2</v>
      </c>
      <c r="E46" s="16">
        <v>0.2</v>
      </c>
      <c r="F46" s="16">
        <v>18.8</v>
      </c>
      <c r="G46" s="16">
        <v>78.2</v>
      </c>
      <c r="H46" s="16">
        <v>13.5</v>
      </c>
      <c r="I46" s="16">
        <v>4.3</v>
      </c>
      <c r="J46" s="16">
        <v>4.7</v>
      </c>
      <c r="K46" s="16">
        <v>0.9</v>
      </c>
      <c r="L46" s="16">
        <v>0</v>
      </c>
      <c r="M46" s="16">
        <v>1.8</v>
      </c>
      <c r="N46" s="71">
        <v>0</v>
      </c>
    </row>
    <row r="47" spans="1:15" ht="17.25" customHeight="1">
      <c r="A47" s="22" t="s">
        <v>36</v>
      </c>
      <c r="B47" s="2" t="s">
        <v>20</v>
      </c>
      <c r="C47" s="84">
        <v>60</v>
      </c>
      <c r="D47" s="84">
        <v>4.3049999999999997</v>
      </c>
      <c r="E47" s="84">
        <v>0.66</v>
      </c>
      <c r="F47" s="84">
        <v>27.5</v>
      </c>
      <c r="G47" s="84">
        <v>139.13</v>
      </c>
      <c r="H47" s="85">
        <v>12.15</v>
      </c>
      <c r="I47" s="85">
        <v>0</v>
      </c>
      <c r="J47" s="85">
        <v>0</v>
      </c>
      <c r="K47" s="84">
        <v>1.05</v>
      </c>
      <c r="L47" s="84">
        <v>7.4999999999999997E-2</v>
      </c>
      <c r="M47" s="85">
        <v>0</v>
      </c>
      <c r="N47" s="86">
        <v>0</v>
      </c>
      <c r="O47" s="47"/>
    </row>
    <row r="48" spans="1:15" ht="17.25" customHeight="1">
      <c r="A48" s="12">
        <v>20</v>
      </c>
      <c r="B48" s="2"/>
      <c r="C48" s="16"/>
      <c r="D48" s="16"/>
      <c r="E48" s="16"/>
      <c r="F48" s="16"/>
      <c r="G48" s="16"/>
      <c r="H48" s="73"/>
      <c r="I48" s="73"/>
      <c r="J48" s="73"/>
      <c r="K48" s="16"/>
      <c r="L48" s="16"/>
      <c r="M48" s="73"/>
      <c r="N48" s="74"/>
    </row>
    <row r="49" spans="1:14" ht="29.1" customHeight="1">
      <c r="A49" s="2" t="s">
        <v>19</v>
      </c>
      <c r="B49" s="2"/>
      <c r="C49" s="16"/>
      <c r="D49" s="16"/>
      <c r="E49" s="16"/>
      <c r="F49" s="16"/>
      <c r="G49" s="16"/>
      <c r="H49" s="73"/>
      <c r="I49" s="73"/>
      <c r="J49" s="73"/>
      <c r="K49" s="16"/>
      <c r="L49" s="16"/>
      <c r="M49" s="73"/>
      <c r="N49" s="74"/>
    </row>
    <row r="50" spans="1:14" ht="17.25" customHeight="1">
      <c r="A50" s="2" t="s">
        <v>37</v>
      </c>
      <c r="B50" s="2"/>
      <c r="C50" s="12"/>
      <c r="D50" s="12"/>
      <c r="E50" s="12"/>
      <c r="F50" s="12"/>
      <c r="G50" s="12"/>
      <c r="H50" s="13"/>
      <c r="I50" s="13"/>
      <c r="J50" s="13"/>
      <c r="K50" s="14"/>
      <c r="L50" s="14"/>
      <c r="M50" s="12"/>
      <c r="N50" s="48"/>
    </row>
    <row r="51" spans="1:14" ht="17.25" customHeight="1">
      <c r="A51" s="9"/>
      <c r="B51" s="17" t="s">
        <v>21</v>
      </c>
      <c r="C51" s="33">
        <f>SUM(C44:C50)</f>
        <v>602</v>
      </c>
      <c r="D51" s="33">
        <f t="shared" ref="D51:N51" si="3">SUM(D44:D50)</f>
        <v>12.195</v>
      </c>
      <c r="E51" s="33">
        <f t="shared" si="3"/>
        <v>12.759999999999998</v>
      </c>
      <c r="F51" s="33">
        <f t="shared" si="3"/>
        <v>95.67</v>
      </c>
      <c r="G51" s="33">
        <f t="shared" si="3"/>
        <v>556.32999999999993</v>
      </c>
      <c r="H51" s="33">
        <f t="shared" si="3"/>
        <v>77.09</v>
      </c>
      <c r="I51" s="33">
        <f t="shared" si="3"/>
        <v>141.18</v>
      </c>
      <c r="J51" s="33">
        <f t="shared" si="3"/>
        <v>46.300000000000004</v>
      </c>
      <c r="K51" s="33">
        <f t="shared" si="3"/>
        <v>3.9299999999999997</v>
      </c>
      <c r="L51" s="33">
        <f t="shared" si="3"/>
        <v>0.28500000000000003</v>
      </c>
      <c r="M51" s="33">
        <f t="shared" si="3"/>
        <v>32.83</v>
      </c>
      <c r="N51" s="33">
        <f t="shared" si="3"/>
        <v>0.04</v>
      </c>
    </row>
    <row r="52" spans="1:14" ht="39.75" customHeight="1">
      <c r="A52" s="128" t="s">
        <v>38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34.5" customHeight="1">
      <c r="A53" s="2" t="s">
        <v>23</v>
      </c>
      <c r="B53" s="2" t="s">
        <v>1</v>
      </c>
      <c r="C53" s="2" t="s">
        <v>24</v>
      </c>
      <c r="D53" s="2" t="s">
        <v>3</v>
      </c>
      <c r="E53" s="2" t="s">
        <v>4</v>
      </c>
      <c r="F53" s="2" t="s">
        <v>5</v>
      </c>
      <c r="G53" s="5" t="s">
        <v>6</v>
      </c>
      <c r="H53" s="123" t="s">
        <v>7</v>
      </c>
      <c r="I53" s="124"/>
      <c r="J53" s="124"/>
      <c r="K53" s="125"/>
      <c r="L53" s="126" t="s">
        <v>8</v>
      </c>
      <c r="M53" s="127"/>
      <c r="N53" s="127"/>
    </row>
    <row r="54" spans="1:14" ht="17.25" customHeight="1">
      <c r="A54" s="9"/>
      <c r="B54" s="9"/>
      <c r="C54" s="9"/>
      <c r="D54" s="9"/>
      <c r="E54" s="9"/>
      <c r="F54" s="9"/>
      <c r="G54" s="9"/>
      <c r="H54" s="23" t="s">
        <v>9</v>
      </c>
      <c r="I54" s="23" t="s">
        <v>10</v>
      </c>
      <c r="J54" s="24" t="s">
        <v>11</v>
      </c>
      <c r="K54" s="4" t="s">
        <v>12</v>
      </c>
      <c r="L54" s="4" t="s">
        <v>13</v>
      </c>
      <c r="M54" s="4" t="s">
        <v>14</v>
      </c>
      <c r="N54" s="8" t="s">
        <v>15</v>
      </c>
    </row>
    <row r="55" spans="1:14" ht="17.25" customHeight="1">
      <c r="A55" s="9"/>
      <c r="B55" s="10" t="str">
        <f>B43</f>
        <v>Обед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1"/>
    </row>
    <row r="56" spans="1:14" ht="26.1" customHeight="1">
      <c r="A56" s="12">
        <v>43</v>
      </c>
      <c r="B56" s="65" t="s">
        <v>80</v>
      </c>
      <c r="C56" s="38">
        <v>75.5</v>
      </c>
      <c r="D56" s="39">
        <v>18.75</v>
      </c>
      <c r="E56" s="39">
        <v>10.74</v>
      </c>
      <c r="F56" s="39">
        <v>12.315</v>
      </c>
      <c r="G56" s="39">
        <v>222</v>
      </c>
      <c r="H56" s="40">
        <v>22.905000000000001</v>
      </c>
      <c r="I56" s="42">
        <v>172.68</v>
      </c>
      <c r="J56" s="40">
        <v>24.855</v>
      </c>
      <c r="K56" s="40">
        <v>1.8149999999999999</v>
      </c>
      <c r="L56" s="40">
        <v>0.09</v>
      </c>
      <c r="M56" s="40">
        <v>0</v>
      </c>
      <c r="N56" s="43">
        <v>7.4999999999999997E-2</v>
      </c>
    </row>
    <row r="57" spans="1:14" ht="34.5" customHeight="1">
      <c r="A57" s="12">
        <v>448</v>
      </c>
      <c r="B57" s="63" t="s">
        <v>81</v>
      </c>
      <c r="C57" s="38">
        <v>150</v>
      </c>
      <c r="D57" s="38">
        <v>3.81</v>
      </c>
      <c r="E57" s="38">
        <v>6.1050000000000004</v>
      </c>
      <c r="F57" s="38">
        <v>38.61</v>
      </c>
      <c r="G57" s="38">
        <v>228</v>
      </c>
      <c r="H57" s="40">
        <v>32.729999999999997</v>
      </c>
      <c r="I57" s="39">
        <v>82.275000000000006</v>
      </c>
      <c r="J57" s="40">
        <v>28.664999999999999</v>
      </c>
      <c r="K57" s="40">
        <v>0.76500000000000001</v>
      </c>
      <c r="L57" s="40">
        <v>0.03</v>
      </c>
      <c r="M57" s="40">
        <v>0</v>
      </c>
      <c r="N57" s="41">
        <v>0.03</v>
      </c>
    </row>
    <row r="58" spans="1:14" ht="29.1" customHeight="1">
      <c r="A58" s="2" t="s">
        <v>39</v>
      </c>
      <c r="B58" s="63" t="s">
        <v>82</v>
      </c>
      <c r="C58" s="38">
        <v>100</v>
      </c>
      <c r="D58" s="42">
        <v>1.583</v>
      </c>
      <c r="E58" s="42">
        <v>5.3330000000000002</v>
      </c>
      <c r="F58" s="38">
        <v>8.5830000000000002</v>
      </c>
      <c r="G58" s="38">
        <v>86.665999999999997</v>
      </c>
      <c r="H58" s="42">
        <v>32.267000000000003</v>
      </c>
      <c r="I58" s="42">
        <v>33.783000000000001</v>
      </c>
      <c r="J58" s="42">
        <v>14.717000000000001</v>
      </c>
      <c r="K58" s="42">
        <v>0.86699999999999999</v>
      </c>
      <c r="L58" s="44">
        <v>3.3000000000000002E-2</v>
      </c>
      <c r="M58" s="40">
        <v>29.966999999999999</v>
      </c>
      <c r="N58" s="49">
        <v>0</v>
      </c>
    </row>
    <row r="59" spans="1:14" ht="29.1" customHeight="1">
      <c r="A59" s="2"/>
      <c r="B59" s="2" t="s">
        <v>83</v>
      </c>
      <c r="C59" s="38">
        <v>200</v>
      </c>
      <c r="D59" s="42">
        <v>0</v>
      </c>
      <c r="E59" s="42">
        <v>0</v>
      </c>
      <c r="F59" s="38">
        <v>19.96</v>
      </c>
      <c r="G59" s="38">
        <v>76</v>
      </c>
      <c r="H59" s="42">
        <v>0.4</v>
      </c>
      <c r="I59" s="42">
        <v>0</v>
      </c>
      <c r="J59" s="42">
        <v>0</v>
      </c>
      <c r="K59" s="42">
        <v>0.06</v>
      </c>
      <c r="L59" s="44">
        <v>0</v>
      </c>
      <c r="M59" s="40">
        <v>0</v>
      </c>
      <c r="N59" s="49">
        <v>0</v>
      </c>
    </row>
    <row r="60" spans="1:14" ht="29.1" customHeight="1">
      <c r="A60" s="2"/>
      <c r="B60" s="2" t="s">
        <v>75</v>
      </c>
      <c r="C60" s="84">
        <v>60</v>
      </c>
      <c r="D60" s="84">
        <v>4.3049999999999997</v>
      </c>
      <c r="E60" s="84">
        <v>0.66</v>
      </c>
      <c r="F60" s="84">
        <v>27.5</v>
      </c>
      <c r="G60" s="84">
        <v>139.13</v>
      </c>
      <c r="H60" s="85">
        <v>12.15</v>
      </c>
      <c r="I60" s="85">
        <v>0</v>
      </c>
      <c r="J60" s="85">
        <v>0</v>
      </c>
      <c r="K60" s="84">
        <v>1.05</v>
      </c>
      <c r="L60" s="84">
        <v>7.4999999999999997E-2</v>
      </c>
      <c r="M60" s="85">
        <v>0</v>
      </c>
      <c r="N60" s="86">
        <v>0</v>
      </c>
    </row>
    <row r="61" spans="1:14" ht="17.25" customHeight="1">
      <c r="A61" s="9"/>
      <c r="B61" s="17" t="s">
        <v>21</v>
      </c>
      <c r="C61" s="33">
        <f>SUM(C56:C60)</f>
        <v>585.5</v>
      </c>
      <c r="D61" s="33">
        <f t="shared" ref="D61:N61" si="4">SUM(D56:D60)</f>
        <v>28.447999999999997</v>
      </c>
      <c r="E61" s="33">
        <f t="shared" si="4"/>
        <v>22.837999999999997</v>
      </c>
      <c r="F61" s="33">
        <f t="shared" si="4"/>
        <v>106.96799999999999</v>
      </c>
      <c r="G61" s="33">
        <f t="shared" si="4"/>
        <v>751.79599999999994</v>
      </c>
      <c r="H61" s="33">
        <f t="shared" si="4"/>
        <v>100.45200000000001</v>
      </c>
      <c r="I61" s="33">
        <f t="shared" si="4"/>
        <v>288.738</v>
      </c>
      <c r="J61" s="33">
        <f t="shared" si="4"/>
        <v>68.236999999999995</v>
      </c>
      <c r="K61" s="33">
        <f t="shared" si="4"/>
        <v>4.5570000000000004</v>
      </c>
      <c r="L61" s="33">
        <f t="shared" si="4"/>
        <v>0.22799999999999998</v>
      </c>
      <c r="M61" s="33">
        <f t="shared" si="4"/>
        <v>29.966999999999999</v>
      </c>
      <c r="N61" s="33">
        <f t="shared" si="4"/>
        <v>0.105</v>
      </c>
    </row>
    <row r="62" spans="1:14" ht="39.75" customHeight="1">
      <c r="A62" s="136" t="s">
        <v>45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</row>
    <row r="63" spans="1:14" ht="34.5" customHeight="1">
      <c r="A63" s="2" t="s">
        <v>23</v>
      </c>
      <c r="B63" s="2" t="s">
        <v>1</v>
      </c>
      <c r="C63" s="2" t="s">
        <v>24</v>
      </c>
      <c r="D63" s="2" t="s">
        <v>3</v>
      </c>
      <c r="E63" s="2" t="s">
        <v>4</v>
      </c>
      <c r="F63" s="2" t="s">
        <v>5</v>
      </c>
      <c r="G63" s="5" t="s">
        <v>6</v>
      </c>
      <c r="H63" s="123" t="s">
        <v>7</v>
      </c>
      <c r="I63" s="124"/>
      <c r="J63" s="124"/>
      <c r="K63" s="125"/>
      <c r="L63" s="126" t="s">
        <v>8</v>
      </c>
      <c r="M63" s="127"/>
      <c r="N63" s="127"/>
    </row>
    <row r="64" spans="1:14" ht="17.25" customHeight="1">
      <c r="A64" s="9"/>
      <c r="B64" s="9"/>
      <c r="C64" s="9"/>
      <c r="D64" s="9"/>
      <c r="E64" s="9"/>
      <c r="F64" s="9"/>
      <c r="G64" s="9"/>
      <c r="H64" s="23" t="s">
        <v>9</v>
      </c>
      <c r="I64" s="23" t="s">
        <v>10</v>
      </c>
      <c r="J64" s="24" t="s">
        <v>11</v>
      </c>
      <c r="K64" s="4" t="s">
        <v>12</v>
      </c>
      <c r="L64" s="4" t="s">
        <v>13</v>
      </c>
      <c r="M64" s="4" t="s">
        <v>14</v>
      </c>
      <c r="N64" s="8" t="s">
        <v>15</v>
      </c>
    </row>
    <row r="65" spans="1:14" ht="17.25" customHeight="1">
      <c r="A65" s="9"/>
      <c r="B65" s="10" t="str">
        <f>B55</f>
        <v>Обед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1"/>
    </row>
    <row r="66" spans="1:14" ht="26.1" customHeight="1">
      <c r="A66" s="12">
        <v>43</v>
      </c>
      <c r="B66" s="25" t="s">
        <v>84</v>
      </c>
      <c r="C66" s="44">
        <v>75</v>
      </c>
      <c r="D66" s="44">
        <v>10.574999999999999</v>
      </c>
      <c r="E66" s="44">
        <v>7.7249999999999996</v>
      </c>
      <c r="F66" s="44">
        <v>23.024999999999999</v>
      </c>
      <c r="G66" s="44">
        <v>205.5</v>
      </c>
      <c r="H66" s="44">
        <v>14.685</v>
      </c>
      <c r="I66" s="93"/>
      <c r="J66" s="44"/>
      <c r="K66" s="44">
        <v>0.9</v>
      </c>
      <c r="L66" s="44">
        <v>6.8000000000000005E-2</v>
      </c>
      <c r="M66" s="44">
        <v>0.15</v>
      </c>
      <c r="N66" s="94"/>
    </row>
    <row r="67" spans="1:14" ht="34.5" customHeight="1">
      <c r="A67" s="12">
        <v>143</v>
      </c>
      <c r="B67" s="19" t="s">
        <v>85</v>
      </c>
      <c r="C67" s="44">
        <v>200</v>
      </c>
      <c r="D67" s="44">
        <v>0.2</v>
      </c>
      <c r="E67" s="44"/>
      <c r="F67" s="44">
        <v>19.8</v>
      </c>
      <c r="G67" s="44">
        <v>79.8</v>
      </c>
      <c r="H67" s="96">
        <v>12.2</v>
      </c>
      <c r="I67" s="96">
        <v>7.4</v>
      </c>
      <c r="J67" s="96">
        <v>5.6</v>
      </c>
      <c r="K67" s="44">
        <v>0.7</v>
      </c>
      <c r="L67" s="44">
        <v>0</v>
      </c>
      <c r="M67" s="96">
        <v>0</v>
      </c>
      <c r="N67" s="97">
        <v>0</v>
      </c>
    </row>
    <row r="68" spans="1:14" ht="29.1" customHeight="1">
      <c r="A68" s="2" t="s">
        <v>39</v>
      </c>
      <c r="B68" s="2"/>
      <c r="C68" s="44"/>
      <c r="D68" s="93"/>
      <c r="E68" s="93"/>
      <c r="F68" s="44"/>
      <c r="G68" s="44"/>
      <c r="H68" s="93"/>
      <c r="I68" s="93"/>
      <c r="J68" s="93"/>
      <c r="K68" s="93"/>
      <c r="L68" s="44"/>
      <c r="M68" s="44"/>
      <c r="N68" s="95"/>
    </row>
    <row r="69" spans="1:14" ht="32.1" customHeight="1">
      <c r="A69" s="2" t="s">
        <v>19</v>
      </c>
      <c r="B69" s="2"/>
      <c r="C69" s="44"/>
      <c r="D69" s="44"/>
      <c r="E69" s="44"/>
      <c r="F69" s="44"/>
      <c r="G69" s="44"/>
      <c r="H69" s="93"/>
      <c r="I69" s="93"/>
      <c r="J69" s="93"/>
      <c r="K69" s="44"/>
      <c r="L69" s="44"/>
      <c r="M69" s="93"/>
      <c r="N69" s="94"/>
    </row>
    <row r="70" spans="1:14" ht="17.25" customHeight="1">
      <c r="A70" s="9"/>
      <c r="B70" s="17" t="s">
        <v>21</v>
      </c>
      <c r="C70" s="33">
        <f>SUM(C66:C69)</f>
        <v>275</v>
      </c>
      <c r="D70" s="33">
        <f t="shared" ref="D70:N70" si="5">SUM(D66:D69)</f>
        <v>10.774999999999999</v>
      </c>
      <c r="E70" s="33">
        <f>SUM(E66:E69)</f>
        <v>7.7249999999999996</v>
      </c>
      <c r="F70" s="33">
        <f t="shared" si="5"/>
        <v>42.825000000000003</v>
      </c>
      <c r="G70" s="33">
        <f t="shared" si="5"/>
        <v>285.3</v>
      </c>
      <c r="H70" s="33">
        <f t="shared" si="5"/>
        <v>26.884999999999998</v>
      </c>
      <c r="I70" s="33">
        <f t="shared" si="5"/>
        <v>7.4</v>
      </c>
      <c r="J70" s="33">
        <f t="shared" si="5"/>
        <v>5.6</v>
      </c>
      <c r="K70" s="33">
        <f t="shared" si="5"/>
        <v>1.6</v>
      </c>
      <c r="L70" s="33">
        <f t="shared" si="5"/>
        <v>6.8000000000000005E-2</v>
      </c>
      <c r="M70" s="33">
        <f t="shared" si="5"/>
        <v>0.15</v>
      </c>
      <c r="N70" s="33">
        <f t="shared" si="5"/>
        <v>0</v>
      </c>
    </row>
    <row r="71" spans="1:14" ht="17.25" customHeight="1">
      <c r="A71" s="29"/>
      <c r="B71" s="30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ht="17.25" customHeight="1">
      <c r="A72" s="35"/>
      <c r="B72" s="36" t="s">
        <v>54</v>
      </c>
      <c r="C72" s="37">
        <f>C20+C29+C39+C51+C61+C70</f>
        <v>3204.5</v>
      </c>
      <c r="D72" s="37">
        <f t="shared" ref="D72:N72" si="6">D20+D29+D39+D51+D61+D70</f>
        <v>107.43099999999998</v>
      </c>
      <c r="E72" s="37">
        <f t="shared" si="6"/>
        <v>107.61899999999997</v>
      </c>
      <c r="F72" s="37">
        <f t="shared" si="6"/>
        <v>543.37100000000009</v>
      </c>
      <c r="G72" s="37">
        <f t="shared" si="6"/>
        <v>3554.482</v>
      </c>
      <c r="H72" s="37">
        <f t="shared" si="6"/>
        <v>730.41800000000001</v>
      </c>
      <c r="I72" s="37">
        <f t="shared" si="6"/>
        <v>1231.4760000000003</v>
      </c>
      <c r="J72" s="37">
        <f t="shared" si="6"/>
        <v>337.95699999999999</v>
      </c>
      <c r="K72" s="37">
        <f t="shared" si="6"/>
        <v>20.698999999999998</v>
      </c>
      <c r="L72" s="37">
        <f t="shared" si="6"/>
        <v>1.4179999999999999</v>
      </c>
      <c r="M72" s="37">
        <f t="shared" si="6"/>
        <v>161.10380000000001</v>
      </c>
      <c r="N72" s="37">
        <f t="shared" si="6"/>
        <v>0.36919999999999997</v>
      </c>
    </row>
    <row r="73" spans="1:14" ht="55.5" customHeight="1">
      <c r="A73" s="135" t="s">
        <v>116</v>
      </c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</row>
    <row r="74" spans="1:14" ht="34.5" customHeight="1">
      <c r="A74" s="129" t="s">
        <v>23</v>
      </c>
      <c r="B74" s="119" t="s">
        <v>1</v>
      </c>
      <c r="C74" s="119" t="s">
        <v>24</v>
      </c>
      <c r="D74" s="119" t="s">
        <v>3</v>
      </c>
      <c r="E74" s="119" t="s">
        <v>4</v>
      </c>
      <c r="F74" s="119" t="s">
        <v>5</v>
      </c>
      <c r="G74" s="121" t="s">
        <v>6</v>
      </c>
      <c r="H74" s="131" t="s">
        <v>25</v>
      </c>
      <c r="I74" s="132"/>
      <c r="J74" s="132"/>
      <c r="K74" s="133"/>
      <c r="L74" s="126" t="s">
        <v>8</v>
      </c>
      <c r="M74" s="127"/>
      <c r="N74" s="127"/>
    </row>
    <row r="75" spans="1:14" ht="17.25" customHeight="1">
      <c r="A75" s="130"/>
      <c r="B75" s="120"/>
      <c r="C75" s="120"/>
      <c r="D75" s="120"/>
      <c r="E75" s="120"/>
      <c r="F75" s="120"/>
      <c r="G75" s="122"/>
      <c r="H75" s="6" t="s">
        <v>9</v>
      </c>
      <c r="I75" s="6" t="s">
        <v>10</v>
      </c>
      <c r="J75" s="7" t="s">
        <v>11</v>
      </c>
      <c r="K75" s="2" t="s">
        <v>12</v>
      </c>
      <c r="L75" s="2" t="s">
        <v>13</v>
      </c>
      <c r="M75" s="2" t="s">
        <v>14</v>
      </c>
      <c r="N75" s="8" t="s">
        <v>15</v>
      </c>
    </row>
    <row r="76" spans="1:14" ht="17.25" customHeight="1">
      <c r="A76" s="9"/>
      <c r="B76" s="10" t="str">
        <f>B65</f>
        <v>Обед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1"/>
    </row>
    <row r="77" spans="1:14" ht="18" customHeight="1">
      <c r="A77" s="12">
        <v>1</v>
      </c>
      <c r="B77" s="63" t="s">
        <v>86</v>
      </c>
      <c r="C77" s="14">
        <v>210</v>
      </c>
      <c r="D77" s="14">
        <v>7.1</v>
      </c>
      <c r="E77" s="14">
        <v>8</v>
      </c>
      <c r="F77" s="75">
        <v>36.89</v>
      </c>
      <c r="G77" s="14">
        <v>248.97</v>
      </c>
      <c r="H77" s="14">
        <v>121.71</v>
      </c>
      <c r="I77" s="14">
        <v>122.55</v>
      </c>
      <c r="J77" s="14">
        <v>20.64</v>
      </c>
      <c r="K77" s="14">
        <v>1.29</v>
      </c>
      <c r="L77" s="75">
        <v>0.08</v>
      </c>
      <c r="M77" s="14">
        <v>1.29</v>
      </c>
      <c r="N77" s="20">
        <v>0.05</v>
      </c>
    </row>
    <row r="78" spans="1:14" ht="34.5" customHeight="1">
      <c r="A78" s="12">
        <v>451</v>
      </c>
      <c r="B78" s="63" t="s">
        <v>87</v>
      </c>
      <c r="C78" s="76">
        <v>40</v>
      </c>
      <c r="D78" s="14">
        <v>5.0999999999999996</v>
      </c>
      <c r="E78" s="14" t="s">
        <v>120</v>
      </c>
      <c r="F78" s="14">
        <v>0.3</v>
      </c>
      <c r="G78" s="14">
        <v>63</v>
      </c>
      <c r="H78" s="14">
        <v>36.229999999999997</v>
      </c>
      <c r="I78" s="77">
        <v>18.739999999999998</v>
      </c>
      <c r="J78" s="14">
        <v>2.8</v>
      </c>
      <c r="K78" s="14">
        <v>0</v>
      </c>
      <c r="L78" s="14">
        <v>0.02</v>
      </c>
      <c r="M78" s="14">
        <v>0</v>
      </c>
      <c r="N78" s="78">
        <v>0.04</v>
      </c>
    </row>
    <row r="79" spans="1:14" ht="29.1" customHeight="1">
      <c r="A79" s="12">
        <v>332</v>
      </c>
      <c r="B79" s="63" t="s">
        <v>121</v>
      </c>
      <c r="C79" s="44">
        <v>200</v>
      </c>
      <c r="D79" s="44">
        <v>0.2</v>
      </c>
      <c r="E79" s="44"/>
      <c r="F79" s="44">
        <v>19.8</v>
      </c>
      <c r="G79" s="44">
        <v>79.8</v>
      </c>
      <c r="H79" s="96">
        <v>12.2</v>
      </c>
      <c r="I79" s="96">
        <v>7.4</v>
      </c>
      <c r="J79" s="96">
        <v>5.6</v>
      </c>
      <c r="K79" s="44">
        <v>0.7</v>
      </c>
      <c r="L79" s="44">
        <v>0</v>
      </c>
      <c r="M79" s="96">
        <v>0</v>
      </c>
      <c r="N79" s="97">
        <v>0</v>
      </c>
    </row>
    <row r="80" spans="1:14" ht="17.25" customHeight="1">
      <c r="A80" s="2" t="s">
        <v>18</v>
      </c>
      <c r="B80" s="19" t="s">
        <v>27</v>
      </c>
      <c r="C80" s="14">
        <v>30</v>
      </c>
      <c r="D80" s="14">
        <v>3</v>
      </c>
      <c r="E80" s="14">
        <v>0.5</v>
      </c>
      <c r="F80" s="14">
        <v>27.5</v>
      </c>
      <c r="G80" s="14">
        <v>126.5</v>
      </c>
      <c r="H80" s="77"/>
      <c r="I80" s="77"/>
      <c r="J80" s="77"/>
      <c r="K80" s="14">
        <v>0.9</v>
      </c>
      <c r="L80" s="14">
        <v>7.4999999999999997E-2</v>
      </c>
      <c r="M80" s="77"/>
      <c r="N80" s="78"/>
    </row>
    <row r="81" spans="1:15" ht="34.5" customHeight="1">
      <c r="A81" s="2" t="s">
        <v>19</v>
      </c>
      <c r="B81" s="98" t="s">
        <v>122</v>
      </c>
      <c r="C81" s="16">
        <v>30</v>
      </c>
      <c r="D81" s="16">
        <v>2.35</v>
      </c>
      <c r="E81" s="16">
        <v>0.55000000000000004</v>
      </c>
      <c r="F81" s="16">
        <v>19.989999999999998</v>
      </c>
      <c r="G81" s="16">
        <v>96.32</v>
      </c>
      <c r="H81" s="73">
        <v>13.09</v>
      </c>
      <c r="I81" s="73"/>
      <c r="J81" s="73"/>
      <c r="K81" s="16">
        <v>0.9</v>
      </c>
      <c r="L81" s="16">
        <v>0.01</v>
      </c>
      <c r="M81" s="73"/>
      <c r="N81" s="74"/>
    </row>
    <row r="82" spans="1:15" ht="17.25" customHeight="1">
      <c r="A82" s="9"/>
      <c r="B82" s="17" t="s">
        <v>21</v>
      </c>
      <c r="C82" s="33">
        <f>SUM(C77:C81)</f>
        <v>510</v>
      </c>
      <c r="D82" s="33">
        <f t="shared" ref="D82:N82" si="7">SUM(D77:D81)</f>
        <v>17.75</v>
      </c>
      <c r="E82" s="33">
        <f t="shared" si="7"/>
        <v>9.0500000000000007</v>
      </c>
      <c r="F82" s="33">
        <f t="shared" si="7"/>
        <v>104.47999999999999</v>
      </c>
      <c r="G82" s="33">
        <f t="shared" si="7"/>
        <v>614.58999999999992</v>
      </c>
      <c r="H82" s="33">
        <f t="shared" si="7"/>
        <v>183.23</v>
      </c>
      <c r="I82" s="33">
        <f t="shared" si="7"/>
        <v>148.69</v>
      </c>
      <c r="J82" s="33">
        <f t="shared" si="7"/>
        <v>29.04</v>
      </c>
      <c r="K82" s="33">
        <f t="shared" si="7"/>
        <v>3.79</v>
      </c>
      <c r="L82" s="33">
        <f t="shared" si="7"/>
        <v>0.185</v>
      </c>
      <c r="M82" s="33">
        <f t="shared" si="7"/>
        <v>1.29</v>
      </c>
      <c r="N82" s="33">
        <f t="shared" si="7"/>
        <v>0.09</v>
      </c>
    </row>
    <row r="83" spans="1:15" ht="56.25" customHeight="1">
      <c r="A83" s="128" t="s">
        <v>40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</row>
    <row r="84" spans="1:15" ht="34.5" customHeight="1">
      <c r="A84" s="129" t="s">
        <v>23</v>
      </c>
      <c r="B84" s="119" t="s">
        <v>1</v>
      </c>
      <c r="C84" s="119" t="s">
        <v>24</v>
      </c>
      <c r="D84" s="119" t="s">
        <v>3</v>
      </c>
      <c r="E84" s="119" t="s">
        <v>4</v>
      </c>
      <c r="F84" s="119" t="s">
        <v>5</v>
      </c>
      <c r="G84" s="121" t="s">
        <v>6</v>
      </c>
      <c r="H84" s="131" t="s">
        <v>25</v>
      </c>
      <c r="I84" s="132"/>
      <c r="J84" s="132"/>
      <c r="K84" s="133"/>
      <c r="L84" s="126" t="s">
        <v>8</v>
      </c>
      <c r="M84" s="127"/>
      <c r="N84" s="127"/>
    </row>
    <row r="85" spans="1:15" ht="17.25" customHeight="1">
      <c r="A85" s="130"/>
      <c r="B85" s="120"/>
      <c r="C85" s="120"/>
      <c r="D85" s="120"/>
      <c r="E85" s="120"/>
      <c r="F85" s="120"/>
      <c r="G85" s="122"/>
      <c r="H85" s="6" t="s">
        <v>9</v>
      </c>
      <c r="I85" s="6" t="s">
        <v>10</v>
      </c>
      <c r="J85" s="7" t="s">
        <v>11</v>
      </c>
      <c r="K85" s="2" t="s">
        <v>12</v>
      </c>
      <c r="L85" s="2" t="s">
        <v>13</v>
      </c>
      <c r="M85" s="2" t="s">
        <v>14</v>
      </c>
      <c r="N85" s="8" t="s">
        <v>15</v>
      </c>
    </row>
    <row r="86" spans="1:15" ht="17.25" customHeight="1">
      <c r="A86" s="9"/>
      <c r="B86" s="10" t="str">
        <f>B76</f>
        <v>Обед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11"/>
    </row>
    <row r="87" spans="1:15" ht="17.25" customHeight="1">
      <c r="A87" s="2" t="s">
        <v>19</v>
      </c>
      <c r="B87" s="63" t="s">
        <v>89</v>
      </c>
      <c r="C87" s="16">
        <v>75</v>
      </c>
      <c r="D87" s="16">
        <v>8.1999999999999993</v>
      </c>
      <c r="E87" s="16">
        <v>6.8</v>
      </c>
      <c r="F87" s="16">
        <v>6.4</v>
      </c>
      <c r="G87" s="16">
        <v>110</v>
      </c>
      <c r="H87" s="16">
        <v>22</v>
      </c>
      <c r="I87" s="16">
        <v>144</v>
      </c>
      <c r="J87" s="16">
        <v>13</v>
      </c>
      <c r="K87" s="16">
        <v>0.5</v>
      </c>
      <c r="L87" s="16">
        <v>7.0000000000000007E-2</v>
      </c>
      <c r="M87" s="16">
        <v>1</v>
      </c>
      <c r="N87" s="71">
        <v>0.01</v>
      </c>
    </row>
    <row r="88" spans="1:15" ht="27.95" customHeight="1">
      <c r="A88" s="12">
        <v>311</v>
      </c>
      <c r="B88" s="99" t="s">
        <v>70</v>
      </c>
      <c r="C88" s="16">
        <v>60</v>
      </c>
      <c r="D88" s="16">
        <v>0.48</v>
      </c>
      <c r="E88" s="16">
        <v>0.06</v>
      </c>
      <c r="F88" s="16">
        <v>0.96</v>
      </c>
      <c r="G88" s="16">
        <v>8</v>
      </c>
      <c r="H88" s="16">
        <v>13.8</v>
      </c>
      <c r="I88" s="16">
        <v>14.4</v>
      </c>
      <c r="J88" s="16">
        <v>8.4</v>
      </c>
      <c r="K88" s="16">
        <v>0.36</v>
      </c>
      <c r="L88" s="16">
        <v>0</v>
      </c>
      <c r="M88" s="16">
        <v>3</v>
      </c>
      <c r="N88" s="71"/>
    </row>
    <row r="89" spans="1:15" ht="17.25" customHeight="1">
      <c r="A89" s="12">
        <v>20</v>
      </c>
      <c r="B89" s="63" t="s">
        <v>90</v>
      </c>
      <c r="C89" s="16">
        <v>150</v>
      </c>
      <c r="D89" s="16">
        <v>5.4749999999999996</v>
      </c>
      <c r="E89" s="16">
        <v>5.28</v>
      </c>
      <c r="F89" s="70">
        <v>34.875</v>
      </c>
      <c r="G89" s="16">
        <v>211.5</v>
      </c>
      <c r="H89" s="16">
        <v>40.950000000000003</v>
      </c>
      <c r="I89" s="16">
        <v>60.06</v>
      </c>
      <c r="J89" s="16">
        <v>24.585000000000001</v>
      </c>
      <c r="K89" s="16">
        <v>0.99</v>
      </c>
      <c r="L89" s="70">
        <v>0.12</v>
      </c>
      <c r="M89" s="16">
        <v>0</v>
      </c>
      <c r="N89" s="71">
        <v>0.03</v>
      </c>
    </row>
    <row r="90" spans="1:15" ht="32.1" customHeight="1">
      <c r="A90" s="2" t="s">
        <v>19</v>
      </c>
      <c r="B90" s="63" t="s">
        <v>132</v>
      </c>
      <c r="C90" s="72">
        <v>200</v>
      </c>
      <c r="D90" s="16">
        <v>4.7</v>
      </c>
      <c r="E90" s="16">
        <v>3.9</v>
      </c>
      <c r="F90" s="16">
        <v>29.5</v>
      </c>
      <c r="G90" s="16">
        <v>160.19999999999999</v>
      </c>
      <c r="H90" s="16">
        <v>131.69999999999999</v>
      </c>
      <c r="I90" s="73">
        <v>152.80000000000001</v>
      </c>
      <c r="J90" s="16">
        <v>23.1</v>
      </c>
      <c r="K90" s="16">
        <v>0.5</v>
      </c>
      <c r="L90" s="16">
        <v>0.1</v>
      </c>
      <c r="M90" s="73">
        <v>0.8</v>
      </c>
      <c r="N90" s="71">
        <v>0</v>
      </c>
    </row>
    <row r="91" spans="1:15" ht="32.1" customHeight="1">
      <c r="A91" s="2"/>
      <c r="B91" s="63" t="s">
        <v>123</v>
      </c>
      <c r="C91" s="16">
        <v>30</v>
      </c>
      <c r="D91" s="16">
        <v>2.35</v>
      </c>
      <c r="E91" s="16">
        <v>0.55000000000000004</v>
      </c>
      <c r="F91" s="16">
        <v>19.989999999999998</v>
      </c>
      <c r="G91" s="16">
        <v>96.32</v>
      </c>
      <c r="H91" s="73">
        <v>13.09</v>
      </c>
      <c r="I91" s="73"/>
      <c r="J91" s="73"/>
      <c r="K91" s="16">
        <v>0.9</v>
      </c>
      <c r="L91" s="16">
        <v>0.01</v>
      </c>
      <c r="M91" s="73"/>
      <c r="N91" s="74"/>
      <c r="O91" s="78"/>
    </row>
    <row r="92" spans="1:15" ht="17.25" customHeight="1">
      <c r="A92" s="9"/>
      <c r="B92" s="17" t="s">
        <v>21</v>
      </c>
      <c r="C92" s="33">
        <f>SUM(C87:C91)</f>
        <v>515</v>
      </c>
      <c r="D92" s="33">
        <f t="shared" ref="D92:N92" si="8">SUM(D87:D91)</f>
        <v>21.205000000000002</v>
      </c>
      <c r="E92" s="33">
        <f t="shared" si="8"/>
        <v>16.59</v>
      </c>
      <c r="F92" s="33">
        <f t="shared" si="8"/>
        <v>91.724999999999994</v>
      </c>
      <c r="G92" s="33">
        <f t="shared" si="8"/>
        <v>586.02</v>
      </c>
      <c r="H92" s="33">
        <f t="shared" si="8"/>
        <v>221.54</v>
      </c>
      <c r="I92" s="33">
        <f t="shared" si="8"/>
        <v>371.26</v>
      </c>
      <c r="J92" s="33">
        <f t="shared" si="8"/>
        <v>69.085000000000008</v>
      </c>
      <c r="K92" s="33">
        <f t="shared" si="8"/>
        <v>3.25</v>
      </c>
      <c r="L92" s="33">
        <f t="shared" si="8"/>
        <v>0.30000000000000004</v>
      </c>
      <c r="M92" s="33">
        <f t="shared" si="8"/>
        <v>4.8</v>
      </c>
      <c r="N92" s="33">
        <f t="shared" si="8"/>
        <v>0.04</v>
      </c>
    </row>
    <row r="93" spans="1:15" ht="36" customHeight="1">
      <c r="A93" s="128" t="s">
        <v>41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</row>
    <row r="94" spans="1:15" ht="34.5" customHeight="1">
      <c r="A94" s="129" t="s">
        <v>23</v>
      </c>
      <c r="B94" s="119" t="s">
        <v>1</v>
      </c>
      <c r="C94" s="119" t="s">
        <v>24</v>
      </c>
      <c r="D94" s="119" t="s">
        <v>3</v>
      </c>
      <c r="E94" s="119" t="s">
        <v>4</v>
      </c>
      <c r="F94" s="119" t="s">
        <v>5</v>
      </c>
      <c r="G94" s="121" t="s">
        <v>6</v>
      </c>
      <c r="H94" s="131" t="s">
        <v>25</v>
      </c>
      <c r="I94" s="132"/>
      <c r="J94" s="132"/>
      <c r="K94" s="133"/>
      <c r="L94" s="126" t="s">
        <v>8</v>
      </c>
      <c r="M94" s="127"/>
      <c r="N94" s="127"/>
    </row>
    <row r="95" spans="1:15" ht="21" customHeight="1">
      <c r="A95" s="130"/>
      <c r="B95" s="120"/>
      <c r="C95" s="120"/>
      <c r="D95" s="120"/>
      <c r="E95" s="120"/>
      <c r="F95" s="120"/>
      <c r="G95" s="122"/>
      <c r="H95" s="6" t="s">
        <v>9</v>
      </c>
      <c r="I95" s="6" t="s">
        <v>10</v>
      </c>
      <c r="J95" s="7" t="s">
        <v>11</v>
      </c>
      <c r="K95" s="2" t="s">
        <v>12</v>
      </c>
      <c r="L95" s="2" t="s">
        <v>13</v>
      </c>
      <c r="M95" s="2" t="s">
        <v>14</v>
      </c>
      <c r="N95" s="8" t="s">
        <v>15</v>
      </c>
    </row>
    <row r="96" spans="1:15" ht="18" customHeight="1">
      <c r="A96" s="9"/>
      <c r="B96" s="21" t="str">
        <f>B86</f>
        <v>Обед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11"/>
    </row>
    <row r="97" spans="1:14" ht="30.95" customHeight="1">
      <c r="A97" s="26">
        <v>258.04000000000002</v>
      </c>
      <c r="B97" s="63" t="s">
        <v>124</v>
      </c>
      <c r="C97" s="12">
        <v>267</v>
      </c>
      <c r="D97" s="46">
        <v>2.89</v>
      </c>
      <c r="E97" s="46">
        <v>5.25</v>
      </c>
      <c r="F97" s="12">
        <v>11.65</v>
      </c>
      <c r="G97" s="12">
        <v>94.62</v>
      </c>
      <c r="H97" s="13">
        <v>42.83</v>
      </c>
      <c r="I97" s="13">
        <v>51.79</v>
      </c>
      <c r="J97" s="12">
        <v>23.9</v>
      </c>
      <c r="K97" s="14">
        <v>1.29</v>
      </c>
      <c r="L97" s="14">
        <v>0.05</v>
      </c>
      <c r="M97" s="13">
        <v>1.1000000000000001</v>
      </c>
      <c r="N97" s="47">
        <v>0.02</v>
      </c>
    </row>
    <row r="98" spans="1:14" ht="30" customHeight="1">
      <c r="A98" s="12">
        <v>205</v>
      </c>
      <c r="B98" s="63" t="s">
        <v>92</v>
      </c>
      <c r="C98" s="45">
        <v>80</v>
      </c>
      <c r="D98" s="12">
        <v>5.6</v>
      </c>
      <c r="E98" s="13">
        <v>6.4</v>
      </c>
      <c r="F98" s="13">
        <v>46.8</v>
      </c>
      <c r="G98" s="12">
        <v>268</v>
      </c>
      <c r="H98" s="12">
        <v>16.8</v>
      </c>
      <c r="I98" s="46">
        <v>68.8</v>
      </c>
      <c r="J98" s="14">
        <v>25.6</v>
      </c>
      <c r="K98" s="14">
        <v>1.6</v>
      </c>
      <c r="L98" s="14">
        <v>0.13</v>
      </c>
      <c r="M98" s="14">
        <v>0</v>
      </c>
      <c r="N98" s="47">
        <v>0</v>
      </c>
    </row>
    <row r="99" spans="1:14" ht="29.1" customHeight="1">
      <c r="A99" s="2" t="s">
        <v>31</v>
      </c>
      <c r="B99" s="63" t="s">
        <v>83</v>
      </c>
      <c r="C99" s="38">
        <v>200</v>
      </c>
      <c r="D99" s="42">
        <v>0</v>
      </c>
      <c r="E99" s="42">
        <v>0</v>
      </c>
      <c r="F99" s="38">
        <v>19.96</v>
      </c>
      <c r="G99" s="38">
        <v>76</v>
      </c>
      <c r="H99" s="42">
        <v>0.4</v>
      </c>
      <c r="I99" s="42">
        <v>0</v>
      </c>
      <c r="J99" s="42">
        <v>0</v>
      </c>
      <c r="K99" s="42">
        <v>0.06</v>
      </c>
      <c r="L99" s="44">
        <v>0</v>
      </c>
      <c r="M99" s="40">
        <v>0</v>
      </c>
      <c r="N99" s="49">
        <v>0</v>
      </c>
    </row>
    <row r="100" spans="1:14" ht="34.5" customHeight="1">
      <c r="A100" s="2" t="s">
        <v>33</v>
      </c>
      <c r="B100" s="63" t="s">
        <v>123</v>
      </c>
      <c r="C100" s="16">
        <v>30</v>
      </c>
      <c r="D100" s="16">
        <v>2.35</v>
      </c>
      <c r="E100" s="16">
        <v>0.55000000000000004</v>
      </c>
      <c r="F100" s="16">
        <v>19.989999999999998</v>
      </c>
      <c r="G100" s="16">
        <v>96.32</v>
      </c>
      <c r="H100" s="73">
        <v>13.09</v>
      </c>
      <c r="I100" s="73"/>
      <c r="J100" s="73"/>
      <c r="K100" s="16">
        <v>0.9</v>
      </c>
      <c r="L100" s="16">
        <v>0.01</v>
      </c>
      <c r="M100" s="73"/>
      <c r="N100" s="74"/>
    </row>
    <row r="101" spans="1:14" ht="33" customHeight="1">
      <c r="A101" s="2" t="s">
        <v>19</v>
      </c>
      <c r="B101" s="2"/>
      <c r="C101" s="12"/>
      <c r="D101" s="12"/>
      <c r="E101" s="13"/>
      <c r="F101" s="13"/>
      <c r="G101" s="13"/>
      <c r="H101" s="46"/>
      <c r="I101" s="46"/>
      <c r="J101" s="46"/>
      <c r="K101" s="13"/>
      <c r="L101" s="16"/>
      <c r="M101" s="46"/>
      <c r="N101" s="47"/>
    </row>
    <row r="102" spans="1:14" ht="21" customHeight="1">
      <c r="A102" s="9"/>
      <c r="B102" s="17" t="s">
        <v>21</v>
      </c>
      <c r="C102" s="33">
        <f>SUM(C97:C101)</f>
        <v>577</v>
      </c>
      <c r="D102" s="33">
        <f t="shared" ref="D102:N102" si="9">SUM(D97:D101)</f>
        <v>10.84</v>
      </c>
      <c r="E102" s="33">
        <f t="shared" si="9"/>
        <v>12.200000000000001</v>
      </c>
      <c r="F102" s="33">
        <f t="shared" si="9"/>
        <v>98.399999999999991</v>
      </c>
      <c r="G102" s="33">
        <f t="shared" si="9"/>
        <v>534.94000000000005</v>
      </c>
      <c r="H102" s="33">
        <f t="shared" si="9"/>
        <v>73.11999999999999</v>
      </c>
      <c r="I102" s="33">
        <f t="shared" si="9"/>
        <v>120.59</v>
      </c>
      <c r="J102" s="33">
        <f t="shared" si="9"/>
        <v>49.5</v>
      </c>
      <c r="K102" s="33">
        <f t="shared" si="9"/>
        <v>3.85</v>
      </c>
      <c r="L102" s="33">
        <f t="shared" si="9"/>
        <v>0.19</v>
      </c>
      <c r="M102" s="33">
        <f t="shared" si="9"/>
        <v>1.1000000000000001</v>
      </c>
      <c r="N102" s="33">
        <f t="shared" si="9"/>
        <v>0.02</v>
      </c>
    </row>
    <row r="103" spans="1:14" ht="33.75" customHeight="1">
      <c r="A103" s="128" t="s">
        <v>42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</row>
    <row r="104" spans="1:14" ht="34.5" customHeight="1">
      <c r="A104" s="129" t="s">
        <v>23</v>
      </c>
      <c r="B104" s="119" t="s">
        <v>1</v>
      </c>
      <c r="C104" s="119" t="s">
        <v>24</v>
      </c>
      <c r="D104" s="119" t="s">
        <v>3</v>
      </c>
      <c r="E104" s="119" t="s">
        <v>4</v>
      </c>
      <c r="F104" s="119" t="s">
        <v>5</v>
      </c>
      <c r="G104" s="121" t="s">
        <v>6</v>
      </c>
      <c r="H104" s="123" t="s">
        <v>7</v>
      </c>
      <c r="I104" s="124"/>
      <c r="J104" s="124"/>
      <c r="K104" s="125"/>
      <c r="L104" s="126" t="s">
        <v>8</v>
      </c>
      <c r="M104" s="127"/>
      <c r="N104" s="127"/>
    </row>
    <row r="105" spans="1:14" ht="17.25" customHeight="1">
      <c r="A105" s="130"/>
      <c r="B105" s="120"/>
      <c r="C105" s="120"/>
      <c r="D105" s="120"/>
      <c r="E105" s="120"/>
      <c r="F105" s="120"/>
      <c r="G105" s="122"/>
      <c r="H105" s="6" t="s">
        <v>9</v>
      </c>
      <c r="I105" s="6" t="s">
        <v>10</v>
      </c>
      <c r="J105" s="7" t="s">
        <v>11</v>
      </c>
      <c r="K105" s="2" t="s">
        <v>12</v>
      </c>
      <c r="L105" s="2" t="s">
        <v>13</v>
      </c>
      <c r="M105" s="2" t="s">
        <v>14</v>
      </c>
      <c r="N105" s="8" t="s">
        <v>15</v>
      </c>
    </row>
    <row r="106" spans="1:14" ht="17.25" customHeight="1">
      <c r="A106" s="9"/>
      <c r="B106" s="21" t="str">
        <f>B96</f>
        <v>Обед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11"/>
    </row>
    <row r="107" spans="1:14" ht="17.25" customHeight="1">
      <c r="A107" s="12">
        <v>1</v>
      </c>
      <c r="B107" s="63" t="s">
        <v>93</v>
      </c>
      <c r="C107" s="14">
        <v>53</v>
      </c>
      <c r="D107" s="14">
        <v>14.27</v>
      </c>
      <c r="E107" s="14">
        <v>15.98</v>
      </c>
      <c r="F107" s="75">
        <v>0.04</v>
      </c>
      <c r="G107" s="14">
        <v>202</v>
      </c>
      <c r="H107" s="14">
        <v>9.89</v>
      </c>
      <c r="I107" s="14">
        <v>132.52000000000001</v>
      </c>
      <c r="J107" s="14">
        <v>21.2</v>
      </c>
      <c r="K107" s="14">
        <v>0.97</v>
      </c>
      <c r="L107" s="75">
        <v>0.1</v>
      </c>
      <c r="M107" s="14">
        <v>0</v>
      </c>
      <c r="N107" s="20">
        <v>0.02</v>
      </c>
    </row>
    <row r="108" spans="1:14" ht="34.5" customHeight="1">
      <c r="A108" s="15">
        <v>51</v>
      </c>
      <c r="B108" s="63" t="s">
        <v>125</v>
      </c>
      <c r="C108" s="14">
        <v>100</v>
      </c>
      <c r="D108" s="14">
        <v>1.4</v>
      </c>
      <c r="E108" s="14">
        <v>8.4169999999999998</v>
      </c>
      <c r="F108" s="14">
        <v>8.4499999999999993</v>
      </c>
      <c r="G108" s="14">
        <v>115</v>
      </c>
      <c r="H108" s="14">
        <v>38.450000000000003</v>
      </c>
      <c r="I108" s="77">
        <v>104.5</v>
      </c>
      <c r="J108" s="14">
        <v>20.9</v>
      </c>
      <c r="K108" s="14">
        <v>1.333</v>
      </c>
      <c r="L108" s="14">
        <v>0.02</v>
      </c>
      <c r="M108" s="14">
        <v>3.94</v>
      </c>
      <c r="N108" s="78"/>
    </row>
    <row r="109" spans="1:14" ht="27.95" customHeight="1">
      <c r="A109" s="4" t="s">
        <v>43</v>
      </c>
      <c r="B109" s="66" t="s">
        <v>94</v>
      </c>
      <c r="C109" s="82">
        <v>200</v>
      </c>
      <c r="D109" s="27">
        <v>4.17</v>
      </c>
      <c r="E109" s="27">
        <v>5.32</v>
      </c>
      <c r="F109" s="27">
        <v>43.94</v>
      </c>
      <c r="G109" s="27">
        <v>238.36</v>
      </c>
      <c r="H109" s="27">
        <v>12.73</v>
      </c>
      <c r="I109" s="27">
        <v>96.34</v>
      </c>
      <c r="J109" s="27">
        <v>30.08</v>
      </c>
      <c r="K109" s="27">
        <v>0.7</v>
      </c>
      <c r="L109" s="27">
        <v>0.03</v>
      </c>
      <c r="M109" s="27">
        <v>0</v>
      </c>
      <c r="N109" s="20">
        <v>0.03</v>
      </c>
    </row>
    <row r="110" spans="1:14" ht="17.25" customHeight="1">
      <c r="A110" s="12">
        <v>20</v>
      </c>
      <c r="B110" s="63" t="s">
        <v>95</v>
      </c>
      <c r="C110" s="14">
        <v>200</v>
      </c>
      <c r="D110" s="75">
        <v>0</v>
      </c>
      <c r="E110" s="75">
        <v>0</v>
      </c>
      <c r="F110" s="14">
        <v>32.9</v>
      </c>
      <c r="G110" s="14">
        <v>112.8</v>
      </c>
      <c r="H110" s="14">
        <v>1.9</v>
      </c>
      <c r="I110" s="14">
        <v>6.5</v>
      </c>
      <c r="J110" s="14">
        <v>1.9</v>
      </c>
      <c r="K110" s="14">
        <v>0</v>
      </c>
      <c r="L110" s="75">
        <v>0.33</v>
      </c>
      <c r="M110" s="14">
        <v>15.01</v>
      </c>
      <c r="N110" s="80"/>
    </row>
    <row r="111" spans="1:14" ht="29.1" customHeight="1">
      <c r="A111" s="2" t="s">
        <v>19</v>
      </c>
      <c r="B111" s="63" t="s">
        <v>75</v>
      </c>
      <c r="C111" s="16">
        <v>30</v>
      </c>
      <c r="D111" s="16">
        <v>2.35</v>
      </c>
      <c r="E111" s="16">
        <v>0.55000000000000004</v>
      </c>
      <c r="F111" s="16">
        <v>19.989999999999998</v>
      </c>
      <c r="G111" s="16">
        <v>96.32</v>
      </c>
      <c r="H111" s="73">
        <v>13.09</v>
      </c>
      <c r="I111" s="73"/>
      <c r="J111" s="73"/>
      <c r="K111" s="16">
        <v>0.9</v>
      </c>
      <c r="L111" s="16">
        <v>0.01</v>
      </c>
      <c r="M111" s="73"/>
      <c r="N111" s="74"/>
    </row>
    <row r="112" spans="1:14" ht="17.25" customHeight="1">
      <c r="A112" s="2" t="s">
        <v>37</v>
      </c>
      <c r="B112" s="6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80"/>
    </row>
    <row r="113" spans="1:15" ht="17.25" customHeight="1">
      <c r="A113" s="9"/>
      <c r="B113" s="17" t="s">
        <v>21</v>
      </c>
      <c r="C113" s="33">
        <f>SUM(C107:C112)</f>
        <v>583</v>
      </c>
      <c r="D113" s="33">
        <f t="shared" ref="D113:N113" si="10">SUM(D107:D112)</f>
        <v>22.19</v>
      </c>
      <c r="E113" s="33">
        <f t="shared" si="10"/>
        <v>30.266999999999999</v>
      </c>
      <c r="F113" s="33">
        <f t="shared" si="10"/>
        <v>105.31999999999998</v>
      </c>
      <c r="G113" s="33">
        <f t="shared" si="10"/>
        <v>764.48</v>
      </c>
      <c r="H113" s="33">
        <f t="shared" si="10"/>
        <v>76.06</v>
      </c>
      <c r="I113" s="33">
        <f t="shared" si="10"/>
        <v>339.86</v>
      </c>
      <c r="J113" s="33">
        <f t="shared" si="10"/>
        <v>74.08</v>
      </c>
      <c r="K113" s="33">
        <f t="shared" si="10"/>
        <v>3.903</v>
      </c>
      <c r="L113" s="33">
        <f t="shared" si="10"/>
        <v>0.49000000000000005</v>
      </c>
      <c r="M113" s="33">
        <f t="shared" si="10"/>
        <v>18.95</v>
      </c>
      <c r="N113" s="33">
        <f t="shared" si="10"/>
        <v>0.05</v>
      </c>
    </row>
    <row r="114" spans="1:15" ht="32.25" customHeight="1">
      <c r="A114" s="136" t="s">
        <v>48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</row>
    <row r="115" spans="1:15" ht="34.5" customHeight="1">
      <c r="A115" s="119" t="s">
        <v>23</v>
      </c>
      <c r="B115" s="119" t="s">
        <v>1</v>
      </c>
      <c r="C115" s="119" t="s">
        <v>24</v>
      </c>
      <c r="D115" s="119" t="s">
        <v>3</v>
      </c>
      <c r="E115" s="119" t="s">
        <v>4</v>
      </c>
      <c r="F115" s="119" t="s">
        <v>5</v>
      </c>
      <c r="G115" s="121" t="s">
        <v>6</v>
      </c>
      <c r="H115" s="131" t="s">
        <v>25</v>
      </c>
      <c r="I115" s="132"/>
      <c r="J115" s="132"/>
      <c r="K115" s="133"/>
      <c r="L115" s="126" t="s">
        <v>8</v>
      </c>
      <c r="M115" s="127"/>
      <c r="N115" s="127"/>
    </row>
    <row r="116" spans="1:15" ht="17.25" customHeight="1">
      <c r="A116" s="120"/>
      <c r="B116" s="120"/>
      <c r="C116" s="120"/>
      <c r="D116" s="120"/>
      <c r="E116" s="120"/>
      <c r="F116" s="120"/>
      <c r="G116" s="122"/>
      <c r="H116" s="6" t="s">
        <v>9</v>
      </c>
      <c r="I116" s="6" t="s">
        <v>10</v>
      </c>
      <c r="J116" s="7" t="s">
        <v>11</v>
      </c>
      <c r="K116" s="2" t="s">
        <v>12</v>
      </c>
      <c r="L116" s="2" t="s">
        <v>13</v>
      </c>
      <c r="M116" s="2" t="s">
        <v>14</v>
      </c>
      <c r="N116" s="8" t="s">
        <v>15</v>
      </c>
    </row>
    <row r="117" spans="1:15" ht="17.25" customHeight="1">
      <c r="A117" s="9"/>
      <c r="B117" s="21" t="str">
        <f>B106</f>
        <v>Обед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1"/>
    </row>
    <row r="118" spans="1:15" ht="34.5" customHeight="1">
      <c r="A118" s="15">
        <v>207</v>
      </c>
      <c r="B118" s="63" t="s">
        <v>96</v>
      </c>
      <c r="C118" s="100">
        <v>262</v>
      </c>
      <c r="D118" s="16">
        <v>5.48</v>
      </c>
      <c r="E118" s="16">
        <v>4.74</v>
      </c>
      <c r="F118" s="16">
        <v>19.739999999999998</v>
      </c>
      <c r="G118" s="16">
        <v>146</v>
      </c>
      <c r="H118" s="16">
        <v>43.84</v>
      </c>
      <c r="I118" s="73">
        <v>109.42</v>
      </c>
      <c r="J118" s="16">
        <v>25.29</v>
      </c>
      <c r="K118" s="16">
        <v>2.02</v>
      </c>
      <c r="L118" s="16">
        <v>0.23</v>
      </c>
      <c r="M118" s="16">
        <v>15.25</v>
      </c>
      <c r="N118" s="74">
        <v>0.02</v>
      </c>
      <c r="O118" s="81"/>
    </row>
    <row r="119" spans="1:15" ht="17.25" customHeight="1">
      <c r="A119" s="2" t="s">
        <v>44</v>
      </c>
      <c r="B119" s="63" t="s">
        <v>97</v>
      </c>
      <c r="C119" s="84">
        <v>200</v>
      </c>
      <c r="D119" s="84">
        <v>4.12</v>
      </c>
      <c r="E119" s="84">
        <v>7.19</v>
      </c>
      <c r="F119" s="84">
        <v>27.01</v>
      </c>
      <c r="G119" s="84">
        <v>187.62</v>
      </c>
      <c r="H119" s="84">
        <v>62.54</v>
      </c>
      <c r="I119" s="87">
        <v>113.11</v>
      </c>
      <c r="J119" s="84">
        <v>38.590000000000003</v>
      </c>
      <c r="K119" s="84">
        <v>1.45</v>
      </c>
      <c r="L119" s="84">
        <v>0.19</v>
      </c>
      <c r="M119" s="84">
        <v>0.6</v>
      </c>
      <c r="N119" s="89">
        <v>0.05</v>
      </c>
      <c r="O119" s="81"/>
    </row>
    <row r="120" spans="1:15" ht="34.5" customHeight="1">
      <c r="A120" s="2" t="s">
        <v>39</v>
      </c>
      <c r="B120" s="63" t="s">
        <v>98</v>
      </c>
      <c r="C120" s="84">
        <v>200</v>
      </c>
      <c r="D120" s="84">
        <v>0</v>
      </c>
      <c r="E120" s="84">
        <v>0</v>
      </c>
      <c r="F120" s="84">
        <v>32.9</v>
      </c>
      <c r="G120" s="84">
        <v>112.8</v>
      </c>
      <c r="H120" s="84">
        <v>11.6</v>
      </c>
      <c r="I120" s="84">
        <v>6.5</v>
      </c>
      <c r="J120" s="84">
        <v>1.9</v>
      </c>
      <c r="K120" s="84">
        <v>0</v>
      </c>
      <c r="L120" s="84">
        <v>0</v>
      </c>
      <c r="M120" s="84">
        <v>0</v>
      </c>
      <c r="N120" s="88">
        <v>0</v>
      </c>
      <c r="O120" s="81"/>
    </row>
    <row r="121" spans="1:15" ht="29.1" customHeight="1">
      <c r="A121" s="2" t="s">
        <v>19</v>
      </c>
      <c r="B121" s="2" t="s">
        <v>20</v>
      </c>
      <c r="C121" s="16">
        <v>50</v>
      </c>
      <c r="D121" s="16">
        <v>2.35</v>
      </c>
      <c r="E121" s="16">
        <v>0.55000000000000004</v>
      </c>
      <c r="F121" s="16">
        <v>19.989999999999998</v>
      </c>
      <c r="G121" s="16">
        <v>96.32</v>
      </c>
      <c r="H121" s="101">
        <v>13.09</v>
      </c>
      <c r="I121" s="73">
        <v>0</v>
      </c>
      <c r="J121" s="73">
        <v>0</v>
      </c>
      <c r="K121" s="16">
        <v>0.9</v>
      </c>
      <c r="L121" s="16">
        <v>0.01</v>
      </c>
      <c r="M121" s="73">
        <v>0</v>
      </c>
      <c r="N121" s="74">
        <v>0</v>
      </c>
      <c r="O121" s="81"/>
    </row>
    <row r="122" spans="1:15" ht="30.95" customHeight="1">
      <c r="A122" s="2" t="s">
        <v>28</v>
      </c>
      <c r="B122" s="2"/>
      <c r="C122" s="72"/>
      <c r="D122" s="16"/>
      <c r="E122" s="16"/>
      <c r="F122" s="16"/>
      <c r="G122" s="16"/>
      <c r="H122" s="73"/>
      <c r="I122" s="73"/>
      <c r="J122" s="73"/>
      <c r="K122" s="73"/>
      <c r="L122" s="73"/>
      <c r="M122" s="73"/>
      <c r="N122" s="71"/>
      <c r="O122" s="81"/>
    </row>
    <row r="123" spans="1:15" ht="17.25" customHeight="1">
      <c r="A123" s="9"/>
      <c r="B123" s="17" t="s">
        <v>21</v>
      </c>
      <c r="C123" s="33">
        <f>SUM(C118:C122)</f>
        <v>712</v>
      </c>
      <c r="D123" s="33">
        <f t="shared" ref="D123:N123" si="11">SUM(D118:D122)</f>
        <v>11.950000000000001</v>
      </c>
      <c r="E123" s="33">
        <f t="shared" si="11"/>
        <v>12.48</v>
      </c>
      <c r="F123" s="33">
        <f t="shared" si="11"/>
        <v>99.64</v>
      </c>
      <c r="G123" s="33">
        <f t="shared" si="11"/>
        <v>542.74</v>
      </c>
      <c r="H123" s="33">
        <f t="shared" si="11"/>
        <v>131.07</v>
      </c>
      <c r="I123" s="33">
        <f t="shared" si="11"/>
        <v>229.03</v>
      </c>
      <c r="J123" s="33">
        <f t="shared" si="11"/>
        <v>65.78</v>
      </c>
      <c r="K123" s="33">
        <f t="shared" si="11"/>
        <v>4.37</v>
      </c>
      <c r="L123" s="33">
        <f t="shared" si="11"/>
        <v>0.43000000000000005</v>
      </c>
      <c r="M123" s="33">
        <f t="shared" si="11"/>
        <v>15.85</v>
      </c>
      <c r="N123" s="33">
        <f t="shared" si="11"/>
        <v>7.0000000000000007E-2</v>
      </c>
    </row>
    <row r="124" spans="1:15" ht="32.25" customHeight="1">
      <c r="A124" s="136" t="s">
        <v>49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</row>
    <row r="125" spans="1:15" ht="34.5" customHeight="1">
      <c r="A125" s="119" t="s">
        <v>23</v>
      </c>
      <c r="B125" s="119" t="s">
        <v>1</v>
      </c>
      <c r="C125" s="119" t="s">
        <v>24</v>
      </c>
      <c r="D125" s="119" t="s">
        <v>3</v>
      </c>
      <c r="E125" s="119" t="s">
        <v>4</v>
      </c>
      <c r="F125" s="119" t="s">
        <v>5</v>
      </c>
      <c r="G125" s="121" t="s">
        <v>6</v>
      </c>
      <c r="H125" s="131" t="s">
        <v>25</v>
      </c>
      <c r="I125" s="132"/>
      <c r="J125" s="132"/>
      <c r="K125" s="133"/>
      <c r="L125" s="126" t="s">
        <v>8</v>
      </c>
      <c r="M125" s="127"/>
      <c r="N125" s="127"/>
    </row>
    <row r="126" spans="1:15" ht="17.25" customHeight="1">
      <c r="A126" s="120"/>
      <c r="B126" s="120"/>
      <c r="C126" s="120"/>
      <c r="D126" s="120"/>
      <c r="E126" s="120"/>
      <c r="F126" s="120"/>
      <c r="G126" s="122"/>
      <c r="H126" s="6" t="s">
        <v>9</v>
      </c>
      <c r="I126" s="6" t="s">
        <v>10</v>
      </c>
      <c r="J126" s="7" t="s">
        <v>11</v>
      </c>
      <c r="K126" s="2" t="s">
        <v>12</v>
      </c>
      <c r="L126" s="2" t="s">
        <v>13</v>
      </c>
      <c r="M126" s="2" t="s">
        <v>14</v>
      </c>
      <c r="N126" s="8" t="s">
        <v>15</v>
      </c>
    </row>
    <row r="127" spans="1:15" ht="17.25" customHeight="1">
      <c r="A127" s="9"/>
      <c r="B127" s="21" t="str">
        <f>B117</f>
        <v>Обед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11"/>
    </row>
    <row r="128" spans="1:15" ht="34.5" customHeight="1">
      <c r="A128" s="15">
        <v>207</v>
      </c>
      <c r="B128" s="19" t="s">
        <v>84</v>
      </c>
      <c r="C128" s="44">
        <v>75</v>
      </c>
      <c r="D128" s="44">
        <v>10.574999999999999</v>
      </c>
      <c r="E128" s="44">
        <v>7.7249999999999996</v>
      </c>
      <c r="F128" s="44">
        <v>23.024999999999999</v>
      </c>
      <c r="G128" s="44">
        <v>205.5</v>
      </c>
      <c r="H128" s="44">
        <v>14.685</v>
      </c>
      <c r="I128" s="93"/>
      <c r="J128" s="44"/>
      <c r="K128" s="44">
        <v>0.9</v>
      </c>
      <c r="L128" s="44">
        <v>6.8000000000000005E-2</v>
      </c>
      <c r="M128" s="44">
        <v>0.15</v>
      </c>
      <c r="N128" s="94"/>
    </row>
    <row r="129" spans="1:14" ht="17.25" customHeight="1">
      <c r="A129" s="2" t="s">
        <v>44</v>
      </c>
      <c r="B129" s="2" t="s">
        <v>88</v>
      </c>
      <c r="C129" s="44">
        <v>200</v>
      </c>
      <c r="D129" s="44">
        <v>0.2</v>
      </c>
      <c r="E129" s="44"/>
      <c r="F129" s="44">
        <v>19.8</v>
      </c>
      <c r="G129" s="44">
        <v>79.8</v>
      </c>
      <c r="H129" s="96">
        <v>12.2</v>
      </c>
      <c r="I129" s="96">
        <v>7.4</v>
      </c>
      <c r="J129" s="96">
        <v>5.6</v>
      </c>
      <c r="K129" s="44">
        <v>0.7</v>
      </c>
      <c r="L129" s="44">
        <v>0</v>
      </c>
      <c r="M129" s="96">
        <v>0</v>
      </c>
      <c r="N129" s="97">
        <v>0</v>
      </c>
    </row>
    <row r="130" spans="1:14" ht="34.5" customHeight="1">
      <c r="A130" s="2" t="s">
        <v>39</v>
      </c>
      <c r="B130" s="19"/>
      <c r="C130" s="14"/>
      <c r="D130" s="77"/>
      <c r="E130" s="77"/>
      <c r="F130" s="14"/>
      <c r="G130" s="14"/>
      <c r="H130" s="77"/>
      <c r="I130" s="77"/>
      <c r="J130" s="77"/>
      <c r="K130" s="77"/>
      <c r="L130" s="14"/>
      <c r="M130" s="14"/>
      <c r="N130" s="20"/>
    </row>
    <row r="131" spans="1:14" ht="29.1" customHeight="1">
      <c r="A131" s="2" t="s">
        <v>19</v>
      </c>
      <c r="B131" s="2"/>
      <c r="C131" s="14"/>
      <c r="D131" s="14"/>
      <c r="E131" s="14"/>
      <c r="F131" s="14"/>
      <c r="G131" s="14"/>
      <c r="H131" s="77"/>
      <c r="I131" s="77"/>
      <c r="J131" s="77"/>
      <c r="K131" s="14"/>
      <c r="L131" s="14"/>
      <c r="M131" s="77"/>
      <c r="N131" s="78"/>
    </row>
    <row r="132" spans="1:14" ht="30.95" customHeight="1">
      <c r="A132" s="2" t="s">
        <v>28</v>
      </c>
      <c r="B132" s="2"/>
      <c r="C132" s="76"/>
      <c r="D132" s="14"/>
      <c r="E132" s="14"/>
      <c r="F132" s="14"/>
      <c r="G132" s="14"/>
      <c r="H132" s="77"/>
      <c r="I132" s="77"/>
      <c r="J132" s="77"/>
      <c r="K132" s="77"/>
      <c r="L132" s="77"/>
      <c r="M132" s="77"/>
      <c r="N132" s="20"/>
    </row>
    <row r="133" spans="1:14" ht="17.25" customHeight="1">
      <c r="A133" s="9"/>
      <c r="B133" s="17" t="s">
        <v>21</v>
      </c>
      <c r="C133" s="33">
        <f>SUM(C128:C132)</f>
        <v>275</v>
      </c>
      <c r="D133" s="33">
        <f t="shared" ref="D133:N133" si="12">SUM(D128:D132)</f>
        <v>10.774999999999999</v>
      </c>
      <c r="E133" s="33">
        <f t="shared" si="12"/>
        <v>7.7249999999999996</v>
      </c>
      <c r="F133" s="33">
        <f t="shared" si="12"/>
        <v>42.825000000000003</v>
      </c>
      <c r="G133" s="33">
        <f t="shared" si="12"/>
        <v>285.3</v>
      </c>
      <c r="H133" s="33">
        <f t="shared" si="12"/>
        <v>26.884999999999998</v>
      </c>
      <c r="I133" s="33">
        <f t="shared" si="12"/>
        <v>7.4</v>
      </c>
      <c r="J133" s="33">
        <f t="shared" si="12"/>
        <v>5.6</v>
      </c>
      <c r="K133" s="33">
        <f t="shared" si="12"/>
        <v>1.6</v>
      </c>
      <c r="L133" s="33">
        <f t="shared" si="12"/>
        <v>6.8000000000000005E-2</v>
      </c>
      <c r="M133" s="33">
        <f t="shared" si="12"/>
        <v>0.15</v>
      </c>
      <c r="N133" s="33">
        <f t="shared" si="12"/>
        <v>0</v>
      </c>
    </row>
    <row r="135" spans="1:14" ht="17.25" customHeight="1">
      <c r="A135" s="35"/>
      <c r="B135" s="36" t="s">
        <v>53</v>
      </c>
      <c r="C135" s="37">
        <f>C82+C92+C102+C113+C123+C133</f>
        <v>3172</v>
      </c>
      <c r="D135" s="37">
        <f t="shared" ref="D135:N135" si="13">D82+D92+D102+D113+D123+D133</f>
        <v>94.710000000000008</v>
      </c>
      <c r="E135" s="37">
        <f t="shared" si="13"/>
        <v>88.311999999999998</v>
      </c>
      <c r="F135" s="37">
        <f t="shared" si="13"/>
        <v>542.39</v>
      </c>
      <c r="G135" s="37">
        <f t="shared" si="13"/>
        <v>3328.0699999999997</v>
      </c>
      <c r="H135" s="37">
        <f t="shared" si="13"/>
        <v>711.90499999999997</v>
      </c>
      <c r="I135" s="37">
        <f t="shared" si="13"/>
        <v>1216.8300000000002</v>
      </c>
      <c r="J135" s="37">
        <f t="shared" si="13"/>
        <v>293.08500000000004</v>
      </c>
      <c r="K135" s="37">
        <f t="shared" si="13"/>
        <v>20.763000000000002</v>
      </c>
      <c r="L135" s="37">
        <f t="shared" si="13"/>
        <v>1.6630000000000003</v>
      </c>
      <c r="M135" s="37">
        <f t="shared" si="13"/>
        <v>42.14</v>
      </c>
      <c r="N135" s="37">
        <f t="shared" si="13"/>
        <v>0.27</v>
      </c>
    </row>
    <row r="137" spans="1:14" ht="15.75">
      <c r="B137" s="61" t="s">
        <v>67</v>
      </c>
      <c r="C137" s="62">
        <f>C72+C135</f>
        <v>6376.5</v>
      </c>
      <c r="D137" s="62">
        <f t="shared" ref="D137:N137" si="14">D72+D135</f>
        <v>202.14099999999999</v>
      </c>
      <c r="E137" s="62">
        <f t="shared" si="14"/>
        <v>195.93099999999998</v>
      </c>
      <c r="F137" s="62">
        <f t="shared" si="14"/>
        <v>1085.761</v>
      </c>
      <c r="G137" s="62">
        <f t="shared" si="14"/>
        <v>6882.5519999999997</v>
      </c>
      <c r="H137" s="62">
        <f t="shared" si="14"/>
        <v>1442.3229999999999</v>
      </c>
      <c r="I137" s="62">
        <f t="shared" si="14"/>
        <v>2448.3060000000005</v>
      </c>
      <c r="J137" s="62">
        <f t="shared" si="14"/>
        <v>631.04200000000003</v>
      </c>
      <c r="K137" s="62">
        <f t="shared" si="14"/>
        <v>41.462000000000003</v>
      </c>
      <c r="L137" s="62">
        <f t="shared" si="14"/>
        <v>3.0810000000000004</v>
      </c>
      <c r="M137" s="62">
        <f t="shared" si="14"/>
        <v>203.24380000000002</v>
      </c>
      <c r="N137" s="62">
        <f t="shared" si="14"/>
        <v>0.63919999999999999</v>
      </c>
    </row>
  </sheetData>
  <mergeCells count="113">
    <mergeCell ref="A124:N124"/>
    <mergeCell ref="A125:A126"/>
    <mergeCell ref="B125:B126"/>
    <mergeCell ref="C125:C126"/>
    <mergeCell ref="D125:D126"/>
    <mergeCell ref="E125:E126"/>
    <mergeCell ref="F125:F126"/>
    <mergeCell ref="G125:G126"/>
    <mergeCell ref="H125:K125"/>
    <mergeCell ref="L125:N125"/>
    <mergeCell ref="A62:N62"/>
    <mergeCell ref="H63:K63"/>
    <mergeCell ref="L63:N63"/>
    <mergeCell ref="A115:A116"/>
    <mergeCell ref="B115:B116"/>
    <mergeCell ref="C115:C116"/>
    <mergeCell ref="D115:D116"/>
    <mergeCell ref="E115:E116"/>
    <mergeCell ref="F115:F116"/>
    <mergeCell ref="G115:G116"/>
    <mergeCell ref="H115:K115"/>
    <mergeCell ref="L115:N115"/>
    <mergeCell ref="A114:N114"/>
    <mergeCell ref="A103:N103"/>
    <mergeCell ref="A104:A105"/>
    <mergeCell ref="B104:B105"/>
    <mergeCell ref="C104:C105"/>
    <mergeCell ref="D104:D105"/>
    <mergeCell ref="E104:E105"/>
    <mergeCell ref="F104:F105"/>
    <mergeCell ref="G104:G105"/>
    <mergeCell ref="H104:K104"/>
    <mergeCell ref="L104:N104"/>
    <mergeCell ref="A93:N93"/>
    <mergeCell ref="A94:A95"/>
    <mergeCell ref="B94:B95"/>
    <mergeCell ref="C94:C95"/>
    <mergeCell ref="D94:D95"/>
    <mergeCell ref="E94:E95"/>
    <mergeCell ref="F94:F95"/>
    <mergeCell ref="G94:G95"/>
    <mergeCell ref="H94:K94"/>
    <mergeCell ref="L94:N94"/>
    <mergeCell ref="A83:N83"/>
    <mergeCell ref="A84:A85"/>
    <mergeCell ref="B84:B85"/>
    <mergeCell ref="C84:C85"/>
    <mergeCell ref="D84:D85"/>
    <mergeCell ref="E84:E85"/>
    <mergeCell ref="F84:F85"/>
    <mergeCell ref="G84:G85"/>
    <mergeCell ref="H84:K84"/>
    <mergeCell ref="L84:N84"/>
    <mergeCell ref="A73:N73"/>
    <mergeCell ref="A74:A75"/>
    <mergeCell ref="B74:B75"/>
    <mergeCell ref="C74:C75"/>
    <mergeCell ref="D74:D75"/>
    <mergeCell ref="E74:E75"/>
    <mergeCell ref="F74:F75"/>
    <mergeCell ref="G74:G75"/>
    <mergeCell ref="H74:K74"/>
    <mergeCell ref="L74:N74"/>
    <mergeCell ref="A52:N52"/>
    <mergeCell ref="H53:K53"/>
    <mergeCell ref="L53:N53"/>
    <mergeCell ref="A40:N40"/>
    <mergeCell ref="A41:A42"/>
    <mergeCell ref="B41:B42"/>
    <mergeCell ref="C41:C42"/>
    <mergeCell ref="D41:D42"/>
    <mergeCell ref="E41:E42"/>
    <mergeCell ref="F41:F42"/>
    <mergeCell ref="G41:G42"/>
    <mergeCell ref="H41:K41"/>
    <mergeCell ref="L41:N41"/>
    <mergeCell ref="A30:N30"/>
    <mergeCell ref="A31:A32"/>
    <mergeCell ref="B31:B32"/>
    <mergeCell ref="C31:C32"/>
    <mergeCell ref="D31:D32"/>
    <mergeCell ref="E31:E32"/>
    <mergeCell ref="F31:F32"/>
    <mergeCell ref="G31:G32"/>
    <mergeCell ref="H31:K31"/>
    <mergeCell ref="L31:N31"/>
    <mergeCell ref="A21:N21"/>
    <mergeCell ref="A22:A23"/>
    <mergeCell ref="B22:B23"/>
    <mergeCell ref="C22:C23"/>
    <mergeCell ref="D22:D23"/>
    <mergeCell ref="E22:E23"/>
    <mergeCell ref="F22:F23"/>
    <mergeCell ref="G22:G23"/>
    <mergeCell ref="H22:K22"/>
    <mergeCell ref="L22:N22"/>
    <mergeCell ref="A1:N2"/>
    <mergeCell ref="A11:N11"/>
    <mergeCell ref="A12:A13"/>
    <mergeCell ref="B12:B13"/>
    <mergeCell ref="C12:C13"/>
    <mergeCell ref="D12:D13"/>
    <mergeCell ref="E12:E13"/>
    <mergeCell ref="F12:F13"/>
    <mergeCell ref="G12:G13"/>
    <mergeCell ref="H12:K12"/>
    <mergeCell ref="L12:N12"/>
    <mergeCell ref="A7:N7"/>
    <mergeCell ref="A8:N8"/>
    <mergeCell ref="I3:N3"/>
    <mergeCell ref="I4:N4"/>
    <mergeCell ref="I5:N5"/>
    <mergeCell ref="I6:N6"/>
  </mergeCells>
  <pageMargins left="0.7" right="0.7" top="0.75" bottom="0.75" header="0.3" footer="0.3"/>
  <pageSetup paperSize="9" scale="86" orientation="landscape" r:id="rId1"/>
  <rowBreaks count="12" manualBreakCount="12">
    <brk id="10" max="16383" man="1"/>
    <brk id="20" max="16383" man="1"/>
    <brk id="29" max="16383" man="1"/>
    <brk id="39" max="16383" man="1"/>
    <brk id="51" max="16383" man="1"/>
    <brk id="61" max="16383" man="1"/>
    <brk id="72" max="16383" man="1"/>
    <brk id="82" max="16383" man="1"/>
    <brk id="92" max="16383" man="1"/>
    <brk id="102" max="16383" man="1"/>
    <brk id="113" max="16383" man="1"/>
    <brk id="1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1-4</vt:lpstr>
      <vt:lpstr>5-11</vt:lpstr>
      <vt:lpstr>'1-4'!Область_печати</vt:lpstr>
      <vt:lpstr>'5-11'!Область_печати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</dc:creator>
  <cp:lastModifiedBy>Пользователь</cp:lastModifiedBy>
  <cp:lastPrinted>2021-05-05T08:47:49Z</cp:lastPrinted>
  <dcterms:created xsi:type="dcterms:W3CDTF">2021-04-11T01:05:42Z</dcterms:created>
  <dcterms:modified xsi:type="dcterms:W3CDTF">2021-05-20T09:11:16Z</dcterms:modified>
</cp:coreProperties>
</file>